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5" r:id="rId1"/>
    <sheet name="Sheet1 (2)" sheetId="6" state="hidden" r:id="rId2"/>
  </sheets>
  <calcPr calcId="144525"/>
</workbook>
</file>

<file path=xl/sharedStrings.xml><?xml version="1.0" encoding="utf-8"?>
<sst xmlns="http://schemas.openxmlformats.org/spreadsheetml/2006/main" count="192" uniqueCount="96">
  <si>
    <t>附件1</t>
  </si>
  <si>
    <t>部门整体支出重点绩效评价表</t>
  </si>
  <si>
    <r>
      <rPr>
        <sz val="10.5"/>
        <color indexed="8"/>
        <rFont val="宋体"/>
        <charset val="134"/>
      </rPr>
      <t>（</t>
    </r>
    <r>
      <rPr>
        <sz val="10.5"/>
        <color indexed="8"/>
        <rFont val="Times New Roman"/>
        <charset val="134"/>
      </rPr>
      <t xml:space="preserve"> 2021 </t>
    </r>
    <r>
      <rPr>
        <sz val="10.5"/>
        <color indexed="8"/>
        <rFont val="宋体"/>
        <charset val="134"/>
      </rPr>
      <t>年度）</t>
    </r>
  </si>
  <si>
    <t>评价部门名称</t>
  </si>
  <si>
    <t>永修县人力资源和社会保障局</t>
  </si>
  <si>
    <t>下属单位个数</t>
  </si>
  <si>
    <t>整体支出规模</t>
  </si>
  <si>
    <t>全年预算数</t>
  </si>
  <si>
    <t>全年执行数</t>
  </si>
  <si>
    <t>执行率</t>
  </si>
  <si>
    <r>
      <rPr>
        <sz val="9"/>
        <color indexed="8"/>
        <rFont val="宋体"/>
        <charset val="134"/>
      </rPr>
      <t>资金来源：（</t>
    </r>
    <r>
      <rPr>
        <sz val="9"/>
        <color indexed="8"/>
        <rFont val="Times New Roman"/>
        <charset val="134"/>
      </rPr>
      <t>1</t>
    </r>
    <r>
      <rPr>
        <sz val="9"/>
        <color indexed="8"/>
        <rFont val="宋体"/>
        <charset val="134"/>
      </rPr>
      <t>）财政拨款</t>
    </r>
  </si>
  <si>
    <r>
      <rPr>
        <sz val="9"/>
        <color indexed="8"/>
        <rFont val="Times New Roman"/>
        <charset val="134"/>
      </rPr>
      <t xml:space="preserve">         </t>
    </r>
    <r>
      <rPr>
        <sz val="9"/>
        <color indexed="8"/>
        <rFont val="宋体"/>
        <charset val="134"/>
      </rPr>
      <t>（</t>
    </r>
    <r>
      <rPr>
        <sz val="9"/>
        <color indexed="8"/>
        <rFont val="Times New Roman"/>
        <charset val="134"/>
      </rPr>
      <t>2</t>
    </r>
    <r>
      <rPr>
        <sz val="9"/>
        <color indexed="8"/>
        <rFont val="宋体"/>
        <charset val="134"/>
      </rPr>
      <t>）其他资金</t>
    </r>
  </si>
  <si>
    <r>
      <rPr>
        <sz val="9"/>
        <color indexed="8"/>
        <rFont val="宋体"/>
        <charset val="134"/>
      </rPr>
      <t>资金结构：（</t>
    </r>
    <r>
      <rPr>
        <sz val="9"/>
        <color indexed="8"/>
        <rFont val="Times New Roman"/>
        <charset val="134"/>
      </rPr>
      <t>1</t>
    </r>
    <r>
      <rPr>
        <sz val="9"/>
        <color indexed="8"/>
        <rFont val="宋体"/>
        <charset val="134"/>
      </rPr>
      <t>）基本支出</t>
    </r>
  </si>
  <si>
    <r>
      <rPr>
        <sz val="9"/>
        <color indexed="8"/>
        <rFont val="Times New Roman"/>
        <charset val="134"/>
      </rPr>
      <t xml:space="preserve">         </t>
    </r>
    <r>
      <rPr>
        <sz val="9"/>
        <color indexed="8"/>
        <rFont val="宋体"/>
        <charset val="134"/>
      </rPr>
      <t>（</t>
    </r>
    <r>
      <rPr>
        <sz val="9"/>
        <color indexed="8"/>
        <rFont val="Times New Roman"/>
        <charset val="134"/>
      </rPr>
      <t>2</t>
    </r>
    <r>
      <rPr>
        <sz val="9"/>
        <color indexed="8"/>
        <rFont val="宋体"/>
        <charset val="134"/>
      </rPr>
      <t>）项目支出</t>
    </r>
  </si>
  <si>
    <t>一级指标</t>
  </si>
  <si>
    <t>权重</t>
  </si>
  <si>
    <t>二级指标</t>
  </si>
  <si>
    <t>三级指标</t>
  </si>
  <si>
    <t>年度指标值</t>
  </si>
  <si>
    <t>全年完成值</t>
  </si>
  <si>
    <t>分值</t>
  </si>
  <si>
    <t>得分</t>
  </si>
  <si>
    <t>偏差及原因分析</t>
  </si>
  <si>
    <t>投入管理指标</t>
  </si>
  <si>
    <t>预算编审管理</t>
  </si>
  <si>
    <t>预算编制完整性</t>
  </si>
  <si>
    <t>预算编制准确性</t>
  </si>
  <si>
    <t>绩效目标管理</t>
  </si>
  <si>
    <r>
      <rPr>
        <sz val="10.5"/>
        <color rgb="FF000000"/>
        <rFont val="宋体"/>
        <charset val="134"/>
      </rPr>
      <t>提供</t>
    </r>
    <r>
      <rPr>
        <sz val="10.5"/>
        <color rgb="FF000000"/>
        <rFont val="Calibri"/>
        <charset val="134"/>
      </rPr>
      <t>2021</t>
    </r>
    <r>
      <rPr>
        <sz val="10.5"/>
        <color rgb="FF000000"/>
        <rFont val="宋体"/>
        <charset val="134"/>
      </rPr>
      <t>年科目余额表及</t>
    </r>
    <r>
      <rPr>
        <sz val="10.5"/>
        <color rgb="FF000000"/>
        <rFont val="Calibri"/>
        <charset val="134"/>
      </rPr>
      <t>2021</t>
    </r>
    <r>
      <rPr>
        <sz val="10.5"/>
        <color rgb="FF000000"/>
        <rFont val="宋体"/>
        <charset val="134"/>
      </rPr>
      <t>年指标下达簿及执行情况</t>
    </r>
  </si>
  <si>
    <t>预算执行管理</t>
  </si>
  <si>
    <t>预算完成率</t>
  </si>
  <si>
    <t>≥95%</t>
  </si>
  <si>
    <t>支付进度率</t>
  </si>
  <si>
    <t>公用经费控制率</t>
  </si>
  <si>
    <t>≤100%</t>
  </si>
  <si>
    <t>“三公经费”控制率</t>
  </si>
  <si>
    <t>部门结转结余资金管理</t>
  </si>
  <si>
    <t>结转结余率</t>
  </si>
  <si>
    <t>≤5%</t>
  </si>
  <si>
    <t>提供2021年科目余额表及2021年指标下达簿及执行情况</t>
  </si>
  <si>
    <t>预决算信息公开管理</t>
  </si>
  <si>
    <t>预决算信息公开性</t>
  </si>
  <si>
    <t>基础信息完善性</t>
  </si>
  <si>
    <t>部门预算管理</t>
  </si>
  <si>
    <t>在职人员控制率</t>
  </si>
  <si>
    <t>提供内控制度，提供事业人员编制批复</t>
  </si>
  <si>
    <t>管理制度健全性</t>
  </si>
  <si>
    <t>资金使用合规性</t>
  </si>
  <si>
    <t>政府采购管理</t>
  </si>
  <si>
    <t>政府采购执行率</t>
  </si>
  <si>
    <t>≥85%</t>
  </si>
  <si>
    <t>提供年初政府采购预算数</t>
  </si>
  <si>
    <t>资产管理</t>
  </si>
  <si>
    <t>提供年度资产盘点表</t>
  </si>
  <si>
    <t>无</t>
  </si>
  <si>
    <t>资产管理安全性</t>
  </si>
  <si>
    <t>固定资产利用率</t>
  </si>
  <si>
    <t>无法核实</t>
  </si>
  <si>
    <t>产出指标</t>
  </si>
  <si>
    <t>数量指标</t>
  </si>
  <si>
    <t>重点工作完成率</t>
  </si>
  <si>
    <t>劳动人事争议仲裁院立案受理劳动争议案件共70起，涉及劳动者70人，已结案66起，其中调解处理52起，裁决13起，撤诉1起，待开庭4起，结案标的336.4万元。</t>
  </si>
  <si>
    <t>年度工作计划完成率</t>
  </si>
  <si>
    <t>总结未含有</t>
  </si>
  <si>
    <t>质量指标</t>
  </si>
  <si>
    <t>财政支出合规率</t>
  </si>
  <si>
    <t>时效指标</t>
  </si>
  <si>
    <t>工作完成时效性</t>
  </si>
  <si>
    <t>成本指标</t>
  </si>
  <si>
    <t>经费控制率</t>
  </si>
  <si>
    <t>效果指标</t>
  </si>
  <si>
    <t>经济效益指标</t>
  </si>
  <si>
    <t>县农村居民人均可支配收入增长率</t>
  </si>
  <si>
    <t>≥9%</t>
  </si>
  <si>
    <t>县城镇居民人均可支配收入增长率</t>
  </si>
  <si>
    <t>≥8.5%</t>
  </si>
  <si>
    <t>社会效益指标</t>
  </si>
  <si>
    <t>电子社保卡覆盖率</t>
  </si>
  <si>
    <t>≥35%</t>
  </si>
  <si>
    <t>数据对比</t>
  </si>
  <si>
    <t>满意度指标</t>
  </si>
  <si>
    <t>群众办事体验服务满意度</t>
  </si>
  <si>
    <t>总分</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</si>
  <si>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</si>
  <si>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</si>
  <si>
    <t>《部门（单位）整体支出绩效自评表》</t>
  </si>
  <si>
    <t>年度总体目标</t>
  </si>
  <si>
    <t>年初设定目标</t>
  </si>
  <si>
    <t>全年完成情况</t>
  </si>
  <si>
    <t>提高经办业务的服务水平，优化服务流程</t>
  </si>
  <si>
    <t>全面完成各项重点工作任务</t>
  </si>
  <si>
    <t>分解目标自评</t>
  </si>
  <si>
    <t>任务1：重点工作完成率</t>
  </si>
  <si>
    <t>≥100%</t>
  </si>
  <si>
    <t>任务2：年度工作计划完成率</t>
  </si>
  <si>
    <t>≥30%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</si>
</sst>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1"/>
      <color indexed="8"/>
      <name val="宋体"/>
      <charset val="134"/>
    </font>
    <font>
      <sz val="16"/>
      <color indexed="8"/>
      <name val="黑体"/>
      <charset val="134"/>
    </font>
    <font>
      <sz val="18"/>
      <color indexed="8"/>
      <name val="黑体"/>
      <charset val="134"/>
    </font>
    <font>
      <sz val="10.5"/>
      <color indexed="8"/>
      <name val="宋体"/>
      <charset val="134"/>
    </font>
    <font>
      <sz val="9"/>
      <color indexed="8"/>
      <name val="宋体"/>
      <charset val="134"/>
    </font>
    <font>
      <sz val="9"/>
      <color indexed="8"/>
      <name val="Times New Roman"/>
      <charset val="134"/>
    </font>
    <font>
      <sz val="9"/>
      <name val="宋体"/>
      <charset val="134"/>
    </font>
    <font>
      <sz val="9"/>
      <color rgb="FF000000"/>
      <name val="宋体"/>
      <charset val="134"/>
    </font>
    <font>
      <sz val="10.5"/>
      <color indexed="8"/>
      <name val="Calibri"/>
      <charset val="134"/>
    </font>
    <font>
      <sz val="10.5"/>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5"/>
      <color indexed="8"/>
      <name val="Times New Roman"/>
      <charset val="134"/>
    </font>
    <font>
      <sz val="10.5"/>
      <color rgb="FF000000"/>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9"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4" fillId="9" borderId="0" applyNumberFormat="0" applyBorder="0" applyAlignment="0" applyProtection="0">
      <alignment vertical="center"/>
    </xf>
    <xf numFmtId="0" fontId="17" fillId="0" borderId="11" applyNumberFormat="0" applyFill="0" applyAlignment="0" applyProtection="0">
      <alignment vertical="center"/>
    </xf>
    <xf numFmtId="0" fontId="14" fillId="10" borderId="0" applyNumberFormat="0" applyBorder="0" applyAlignment="0" applyProtection="0">
      <alignment vertical="center"/>
    </xf>
    <xf numFmtId="0" fontId="23" fillId="11" borderId="12" applyNumberFormat="0" applyAlignment="0" applyProtection="0">
      <alignment vertical="center"/>
    </xf>
    <xf numFmtId="0" fontId="24" fillId="11" borderId="8" applyNumberFormat="0" applyAlignment="0" applyProtection="0">
      <alignment vertical="center"/>
    </xf>
    <xf numFmtId="0" fontId="25" fillId="12" borderId="13"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30" fillId="0" borderId="0"/>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 fillId="0" borderId="0">
      <alignment vertical="center"/>
    </xf>
  </cellStyleXfs>
  <cellXfs count="34">
    <xf numFmtId="0" fontId="0" fillId="0" borderId="0" xfId="0">
      <alignment vertical="center"/>
    </xf>
    <xf numFmtId="0" fontId="1" fillId="0" borderId="0" xfId="50" applyFill="1">
      <alignment vertical="center"/>
    </xf>
    <xf numFmtId="0" fontId="0" fillId="0" borderId="0" xfId="0" applyFill="1">
      <alignment vertical="center"/>
    </xf>
    <xf numFmtId="0" fontId="2" fillId="0" borderId="0" xfId="50" applyFont="1" applyFill="1">
      <alignment vertical="center"/>
    </xf>
    <xf numFmtId="0" fontId="3" fillId="0" borderId="0" xfId="50" applyFont="1" applyFill="1" applyAlignment="1">
      <alignment horizontal="center" vertical="center" wrapText="1"/>
    </xf>
    <xf numFmtId="0" fontId="4" fillId="0" borderId="0"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2" xfId="50" applyFont="1" applyFill="1" applyBorder="1" applyAlignment="1">
      <alignment horizontal="center" vertical="center" wrapText="1"/>
    </xf>
    <xf numFmtId="10" fontId="5" fillId="0" borderId="2"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9" fontId="5" fillId="0" borderId="2" xfId="50" applyNumberFormat="1"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9"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xf>
    <xf numFmtId="0" fontId="5" fillId="0" borderId="5" xfId="50" applyFont="1" applyFill="1" applyBorder="1" applyAlignment="1">
      <alignment horizontal="center" vertical="center" wrapText="1"/>
    </xf>
    <xf numFmtId="10" fontId="5"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xf>
    <xf numFmtId="9" fontId="5" fillId="0" borderId="1" xfId="50" applyNumberFormat="1" applyFont="1" applyFill="1" applyBorder="1" applyAlignment="1">
      <alignment horizontal="center" vertical="center"/>
    </xf>
    <xf numFmtId="0" fontId="7" fillId="0" borderId="1" xfId="44" applyFont="1" applyFill="1" applyBorder="1" applyAlignment="1">
      <alignment horizontal="center" vertical="center" wrapText="1"/>
    </xf>
    <xf numFmtId="0" fontId="8"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xf numFmtId="9" fontId="7" fillId="0" borderId="1" xfId="50" applyNumberFormat="1" applyFont="1" applyFill="1" applyBorder="1" applyAlignment="1">
      <alignment horizontal="center" vertical="center" wrapText="1"/>
    </xf>
    <xf numFmtId="10" fontId="5" fillId="0" borderId="1" xfId="50" applyNumberFormat="1" applyFont="1" applyFill="1" applyBorder="1" applyAlignment="1">
      <alignment horizontal="center" vertical="center"/>
    </xf>
    <xf numFmtId="0" fontId="6" fillId="0" borderId="1" xfId="50" applyFont="1" applyFill="1" applyBorder="1" applyAlignment="1">
      <alignment horizontal="center" vertical="center"/>
    </xf>
    <xf numFmtId="0" fontId="5" fillId="0"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0" fontId="9" fillId="0" borderId="0" xfId="50" applyFont="1" applyFill="1" applyAlignment="1">
      <alignment vertical="center" wrapText="1"/>
    </xf>
    <xf numFmtId="10" fontId="5" fillId="0" borderId="7" xfId="50" applyNumberFormat="1" applyFont="1" applyFill="1" applyBorder="1" applyAlignment="1">
      <alignment horizontal="center" vertical="center" wrapText="1"/>
    </xf>
    <xf numFmtId="0" fontId="10" fillId="0" borderId="0" xfId="50" applyFont="1" applyFill="1" applyAlignment="1">
      <alignment horizontal="center" vertical="center" wrapText="1"/>
    </xf>
    <xf numFmtId="0" fontId="9" fillId="0" borderId="0" xfId="50" applyFont="1" applyFill="1" applyAlignment="1">
      <alignment horizontal="center" vertical="center" wrapText="1"/>
    </xf>
    <xf numFmtId="0" fontId="1" fillId="0" borderId="1" xfId="50"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9"/>
  <sheetViews>
    <sheetView tabSelected="1" topLeftCell="A25" workbookViewId="0">
      <selection activeCell="S34" sqref="S34"/>
    </sheetView>
  </sheetViews>
  <sheetFormatPr defaultColWidth="9" defaultRowHeight="13.5"/>
  <cols>
    <col min="1" max="1" width="8.125" style="1" customWidth="1"/>
    <col min="2" max="2" width="5.5" style="1" customWidth="1"/>
    <col min="3" max="3" width="20.625" style="1" customWidth="1"/>
    <col min="4" max="4" width="13.875" style="1" customWidth="1"/>
    <col min="5" max="5" width="11.375" style="1" customWidth="1"/>
    <col min="6" max="6" width="10" style="1" customWidth="1"/>
    <col min="7" max="7" width="6.875" style="1" customWidth="1"/>
    <col min="8" max="8" width="6.25833333333333" style="1" customWidth="1"/>
    <col min="9" max="9" width="11.375" style="1" customWidth="1"/>
    <col min="10" max="15" width="9" style="1" hidden="1" customWidth="1"/>
    <col min="16" max="256" width="9" style="1"/>
    <col min="257" max="257" width="8.125" style="1" customWidth="1"/>
    <col min="258" max="258" width="5.5" style="1" customWidth="1"/>
    <col min="259" max="259" width="20.625" style="1" customWidth="1"/>
    <col min="260" max="260" width="13.875" style="1" customWidth="1"/>
    <col min="261" max="261" width="11.375" style="1" customWidth="1"/>
    <col min="262" max="262" width="10" style="1" customWidth="1"/>
    <col min="263" max="263" width="6.875" style="1" customWidth="1"/>
    <col min="264" max="264" width="6.25833333333333" style="1" customWidth="1"/>
    <col min="265" max="265" width="11.375" style="1" customWidth="1"/>
    <col min="266" max="512" width="9" style="1"/>
    <col min="513" max="513" width="8.125" style="1" customWidth="1"/>
    <col min="514" max="514" width="5.5" style="1" customWidth="1"/>
    <col min="515" max="515" width="20.625" style="1" customWidth="1"/>
    <col min="516" max="516" width="13.875" style="1" customWidth="1"/>
    <col min="517" max="517" width="11.375" style="1" customWidth="1"/>
    <col min="518" max="518" width="10" style="1" customWidth="1"/>
    <col min="519" max="519" width="6.875" style="1" customWidth="1"/>
    <col min="520" max="520" width="6.25833333333333" style="1" customWidth="1"/>
    <col min="521" max="521" width="11.375" style="1" customWidth="1"/>
    <col min="522" max="768" width="9" style="1"/>
    <col min="769" max="769" width="8.125" style="1" customWidth="1"/>
    <col min="770" max="770" width="5.5" style="1" customWidth="1"/>
    <col min="771" max="771" width="20.625" style="1" customWidth="1"/>
    <col min="772" max="772" width="13.875" style="1" customWidth="1"/>
    <col min="773" max="773" width="11.375" style="1" customWidth="1"/>
    <col min="774" max="774" width="10" style="1" customWidth="1"/>
    <col min="775" max="775" width="6.875" style="1" customWidth="1"/>
    <col min="776" max="776" width="6.25833333333333" style="1" customWidth="1"/>
    <col min="777" max="777" width="11.375" style="1" customWidth="1"/>
    <col min="778" max="1024" width="9" style="1"/>
    <col min="1025" max="1025" width="8.125" style="1" customWidth="1"/>
    <col min="1026" max="1026" width="5.5" style="1" customWidth="1"/>
    <col min="1027" max="1027" width="20.625" style="1" customWidth="1"/>
    <col min="1028" max="1028" width="13.875" style="1" customWidth="1"/>
    <col min="1029" max="1029" width="11.375" style="1" customWidth="1"/>
    <col min="1030" max="1030" width="10" style="1" customWidth="1"/>
    <col min="1031" max="1031" width="6.875" style="1" customWidth="1"/>
    <col min="1032" max="1032" width="6.25833333333333" style="1" customWidth="1"/>
    <col min="1033" max="1033" width="11.375" style="1" customWidth="1"/>
    <col min="1034" max="1280" width="9" style="1"/>
    <col min="1281" max="1281" width="8.125" style="1" customWidth="1"/>
    <col min="1282" max="1282" width="5.5" style="1" customWidth="1"/>
    <col min="1283" max="1283" width="20.625" style="1" customWidth="1"/>
    <col min="1284" max="1284" width="13.875" style="1" customWidth="1"/>
    <col min="1285" max="1285" width="11.375" style="1" customWidth="1"/>
    <col min="1286" max="1286" width="10" style="1" customWidth="1"/>
    <col min="1287" max="1287" width="6.875" style="1" customWidth="1"/>
    <col min="1288" max="1288" width="6.25833333333333" style="1" customWidth="1"/>
    <col min="1289" max="1289" width="11.375" style="1" customWidth="1"/>
    <col min="1290" max="1536" width="9" style="1"/>
    <col min="1537" max="1537" width="8.125" style="1" customWidth="1"/>
    <col min="1538" max="1538" width="5.5" style="1" customWidth="1"/>
    <col min="1539" max="1539" width="20.625" style="1" customWidth="1"/>
    <col min="1540" max="1540" width="13.875" style="1" customWidth="1"/>
    <col min="1541" max="1541" width="11.375" style="1" customWidth="1"/>
    <col min="1542" max="1542" width="10" style="1" customWidth="1"/>
    <col min="1543" max="1543" width="6.875" style="1" customWidth="1"/>
    <col min="1544" max="1544" width="6.25833333333333" style="1" customWidth="1"/>
    <col min="1545" max="1545" width="11.375" style="1" customWidth="1"/>
    <col min="1546" max="1792" width="9" style="1"/>
    <col min="1793" max="1793" width="8.125" style="1" customWidth="1"/>
    <col min="1794" max="1794" width="5.5" style="1" customWidth="1"/>
    <col min="1795" max="1795" width="20.625" style="1" customWidth="1"/>
    <col min="1796" max="1796" width="13.875" style="1" customWidth="1"/>
    <col min="1797" max="1797" width="11.375" style="1" customWidth="1"/>
    <col min="1798" max="1798" width="10" style="1" customWidth="1"/>
    <col min="1799" max="1799" width="6.875" style="1" customWidth="1"/>
    <col min="1800" max="1800" width="6.25833333333333" style="1" customWidth="1"/>
    <col min="1801" max="1801" width="11.375" style="1" customWidth="1"/>
    <col min="1802" max="2048" width="9" style="1"/>
    <col min="2049" max="2049" width="8.125" style="1" customWidth="1"/>
    <col min="2050" max="2050" width="5.5" style="1" customWidth="1"/>
    <col min="2051" max="2051" width="20.625" style="1" customWidth="1"/>
    <col min="2052" max="2052" width="13.875" style="1" customWidth="1"/>
    <col min="2053" max="2053" width="11.375" style="1" customWidth="1"/>
    <col min="2054" max="2054" width="10" style="1" customWidth="1"/>
    <col min="2055" max="2055" width="6.875" style="1" customWidth="1"/>
    <col min="2056" max="2056" width="6.25833333333333" style="1" customWidth="1"/>
    <col min="2057" max="2057" width="11.375" style="1" customWidth="1"/>
    <col min="2058" max="2304" width="9" style="1"/>
    <col min="2305" max="2305" width="8.125" style="1" customWidth="1"/>
    <col min="2306" max="2306" width="5.5" style="1" customWidth="1"/>
    <col min="2307" max="2307" width="20.625" style="1" customWidth="1"/>
    <col min="2308" max="2308" width="13.875" style="1" customWidth="1"/>
    <col min="2309" max="2309" width="11.375" style="1" customWidth="1"/>
    <col min="2310" max="2310" width="10" style="1" customWidth="1"/>
    <col min="2311" max="2311" width="6.875" style="1" customWidth="1"/>
    <col min="2312" max="2312" width="6.25833333333333" style="1" customWidth="1"/>
    <col min="2313" max="2313" width="11.375" style="1" customWidth="1"/>
    <col min="2314" max="2560" width="9" style="1"/>
    <col min="2561" max="2561" width="8.125" style="1" customWidth="1"/>
    <col min="2562" max="2562" width="5.5" style="1" customWidth="1"/>
    <col min="2563" max="2563" width="20.625" style="1" customWidth="1"/>
    <col min="2564" max="2564" width="13.875" style="1" customWidth="1"/>
    <col min="2565" max="2565" width="11.375" style="1" customWidth="1"/>
    <col min="2566" max="2566" width="10" style="1" customWidth="1"/>
    <col min="2567" max="2567" width="6.875" style="1" customWidth="1"/>
    <col min="2568" max="2568" width="6.25833333333333" style="1" customWidth="1"/>
    <col min="2569" max="2569" width="11.375" style="1" customWidth="1"/>
    <col min="2570" max="2816" width="9" style="1"/>
    <col min="2817" max="2817" width="8.125" style="1" customWidth="1"/>
    <col min="2818" max="2818" width="5.5" style="1" customWidth="1"/>
    <col min="2819" max="2819" width="20.625" style="1" customWidth="1"/>
    <col min="2820" max="2820" width="13.875" style="1" customWidth="1"/>
    <col min="2821" max="2821" width="11.375" style="1" customWidth="1"/>
    <col min="2822" max="2822" width="10" style="1" customWidth="1"/>
    <col min="2823" max="2823" width="6.875" style="1" customWidth="1"/>
    <col min="2824" max="2824" width="6.25833333333333" style="1" customWidth="1"/>
    <col min="2825" max="2825" width="11.375" style="1" customWidth="1"/>
    <col min="2826" max="3072" width="9" style="1"/>
    <col min="3073" max="3073" width="8.125" style="1" customWidth="1"/>
    <col min="3074" max="3074" width="5.5" style="1" customWidth="1"/>
    <col min="3075" max="3075" width="20.625" style="1" customWidth="1"/>
    <col min="3076" max="3076" width="13.875" style="1" customWidth="1"/>
    <col min="3077" max="3077" width="11.375" style="1" customWidth="1"/>
    <col min="3078" max="3078" width="10" style="1" customWidth="1"/>
    <col min="3079" max="3079" width="6.875" style="1" customWidth="1"/>
    <col min="3080" max="3080" width="6.25833333333333" style="1" customWidth="1"/>
    <col min="3081" max="3081" width="11.375" style="1" customWidth="1"/>
    <col min="3082" max="3328" width="9" style="1"/>
    <col min="3329" max="3329" width="8.125" style="1" customWidth="1"/>
    <col min="3330" max="3330" width="5.5" style="1" customWidth="1"/>
    <col min="3331" max="3331" width="20.625" style="1" customWidth="1"/>
    <col min="3332" max="3332" width="13.875" style="1" customWidth="1"/>
    <col min="3333" max="3333" width="11.375" style="1" customWidth="1"/>
    <col min="3334" max="3334" width="10" style="1" customWidth="1"/>
    <col min="3335" max="3335" width="6.875" style="1" customWidth="1"/>
    <col min="3336" max="3336" width="6.25833333333333" style="1" customWidth="1"/>
    <col min="3337" max="3337" width="11.375" style="1" customWidth="1"/>
    <col min="3338" max="3584" width="9" style="1"/>
    <col min="3585" max="3585" width="8.125" style="1" customWidth="1"/>
    <col min="3586" max="3586" width="5.5" style="1" customWidth="1"/>
    <col min="3587" max="3587" width="20.625" style="1" customWidth="1"/>
    <col min="3588" max="3588" width="13.875" style="1" customWidth="1"/>
    <col min="3589" max="3589" width="11.375" style="1" customWidth="1"/>
    <col min="3590" max="3590" width="10" style="1" customWidth="1"/>
    <col min="3591" max="3591" width="6.875" style="1" customWidth="1"/>
    <col min="3592" max="3592" width="6.25833333333333" style="1" customWidth="1"/>
    <col min="3593" max="3593" width="11.375" style="1" customWidth="1"/>
    <col min="3594" max="3840" width="9" style="1"/>
    <col min="3841" max="3841" width="8.125" style="1" customWidth="1"/>
    <col min="3842" max="3842" width="5.5" style="1" customWidth="1"/>
    <col min="3843" max="3843" width="20.625" style="1" customWidth="1"/>
    <col min="3844" max="3844" width="13.875" style="1" customWidth="1"/>
    <col min="3845" max="3845" width="11.375" style="1" customWidth="1"/>
    <col min="3846" max="3846" width="10" style="1" customWidth="1"/>
    <col min="3847" max="3847" width="6.875" style="1" customWidth="1"/>
    <col min="3848" max="3848" width="6.25833333333333" style="1" customWidth="1"/>
    <col min="3849" max="3849" width="11.375" style="1" customWidth="1"/>
    <col min="3850" max="4096" width="9" style="1"/>
    <col min="4097" max="4097" width="8.125" style="1" customWidth="1"/>
    <col min="4098" max="4098" width="5.5" style="1" customWidth="1"/>
    <col min="4099" max="4099" width="20.625" style="1" customWidth="1"/>
    <col min="4100" max="4100" width="13.875" style="1" customWidth="1"/>
    <col min="4101" max="4101" width="11.375" style="1" customWidth="1"/>
    <col min="4102" max="4102" width="10" style="1" customWidth="1"/>
    <col min="4103" max="4103" width="6.875" style="1" customWidth="1"/>
    <col min="4104" max="4104" width="6.25833333333333" style="1" customWidth="1"/>
    <col min="4105" max="4105" width="11.375" style="1" customWidth="1"/>
    <col min="4106" max="4352" width="9" style="1"/>
    <col min="4353" max="4353" width="8.125" style="1" customWidth="1"/>
    <col min="4354" max="4354" width="5.5" style="1" customWidth="1"/>
    <col min="4355" max="4355" width="20.625" style="1" customWidth="1"/>
    <col min="4356" max="4356" width="13.875" style="1" customWidth="1"/>
    <col min="4357" max="4357" width="11.375" style="1" customWidth="1"/>
    <col min="4358" max="4358" width="10" style="1" customWidth="1"/>
    <col min="4359" max="4359" width="6.875" style="1" customWidth="1"/>
    <col min="4360" max="4360" width="6.25833333333333" style="1" customWidth="1"/>
    <col min="4361" max="4361" width="11.375" style="1" customWidth="1"/>
    <col min="4362" max="4608" width="9" style="1"/>
    <col min="4609" max="4609" width="8.125" style="1" customWidth="1"/>
    <col min="4610" max="4610" width="5.5" style="1" customWidth="1"/>
    <col min="4611" max="4611" width="20.625" style="1" customWidth="1"/>
    <col min="4612" max="4612" width="13.875" style="1" customWidth="1"/>
    <col min="4613" max="4613" width="11.375" style="1" customWidth="1"/>
    <col min="4614" max="4614" width="10" style="1" customWidth="1"/>
    <col min="4615" max="4615" width="6.875" style="1" customWidth="1"/>
    <col min="4616" max="4616" width="6.25833333333333" style="1" customWidth="1"/>
    <col min="4617" max="4617" width="11.375" style="1" customWidth="1"/>
    <col min="4618" max="4864" width="9" style="1"/>
    <col min="4865" max="4865" width="8.125" style="1" customWidth="1"/>
    <col min="4866" max="4866" width="5.5" style="1" customWidth="1"/>
    <col min="4867" max="4867" width="20.625" style="1" customWidth="1"/>
    <col min="4868" max="4868" width="13.875" style="1" customWidth="1"/>
    <col min="4869" max="4869" width="11.375" style="1" customWidth="1"/>
    <col min="4870" max="4870" width="10" style="1" customWidth="1"/>
    <col min="4871" max="4871" width="6.875" style="1" customWidth="1"/>
    <col min="4872" max="4872" width="6.25833333333333" style="1" customWidth="1"/>
    <col min="4873" max="4873" width="11.375" style="1" customWidth="1"/>
    <col min="4874" max="5120" width="9" style="1"/>
    <col min="5121" max="5121" width="8.125" style="1" customWidth="1"/>
    <col min="5122" max="5122" width="5.5" style="1" customWidth="1"/>
    <col min="5123" max="5123" width="20.625" style="1" customWidth="1"/>
    <col min="5124" max="5124" width="13.875" style="1" customWidth="1"/>
    <col min="5125" max="5125" width="11.375" style="1" customWidth="1"/>
    <col min="5126" max="5126" width="10" style="1" customWidth="1"/>
    <col min="5127" max="5127" width="6.875" style="1" customWidth="1"/>
    <col min="5128" max="5128" width="6.25833333333333" style="1" customWidth="1"/>
    <col min="5129" max="5129" width="11.375" style="1" customWidth="1"/>
    <col min="5130" max="5376" width="9" style="1"/>
    <col min="5377" max="5377" width="8.125" style="1" customWidth="1"/>
    <col min="5378" max="5378" width="5.5" style="1" customWidth="1"/>
    <col min="5379" max="5379" width="20.625" style="1" customWidth="1"/>
    <col min="5380" max="5380" width="13.875" style="1" customWidth="1"/>
    <col min="5381" max="5381" width="11.375" style="1" customWidth="1"/>
    <col min="5382" max="5382" width="10" style="1" customWidth="1"/>
    <col min="5383" max="5383" width="6.875" style="1" customWidth="1"/>
    <col min="5384" max="5384" width="6.25833333333333" style="1" customWidth="1"/>
    <col min="5385" max="5385" width="11.375" style="1" customWidth="1"/>
    <col min="5386" max="5632" width="9" style="1"/>
    <col min="5633" max="5633" width="8.125" style="1" customWidth="1"/>
    <col min="5634" max="5634" width="5.5" style="1" customWidth="1"/>
    <col min="5635" max="5635" width="20.625" style="1" customWidth="1"/>
    <col min="5636" max="5636" width="13.875" style="1" customWidth="1"/>
    <col min="5637" max="5637" width="11.375" style="1" customWidth="1"/>
    <col min="5638" max="5638" width="10" style="1" customWidth="1"/>
    <col min="5639" max="5639" width="6.875" style="1" customWidth="1"/>
    <col min="5640" max="5640" width="6.25833333333333" style="1" customWidth="1"/>
    <col min="5641" max="5641" width="11.375" style="1" customWidth="1"/>
    <col min="5642" max="5888" width="9" style="1"/>
    <col min="5889" max="5889" width="8.125" style="1" customWidth="1"/>
    <col min="5890" max="5890" width="5.5" style="1" customWidth="1"/>
    <col min="5891" max="5891" width="20.625" style="1" customWidth="1"/>
    <col min="5892" max="5892" width="13.875" style="1" customWidth="1"/>
    <col min="5893" max="5893" width="11.375" style="1" customWidth="1"/>
    <col min="5894" max="5894" width="10" style="1" customWidth="1"/>
    <col min="5895" max="5895" width="6.875" style="1" customWidth="1"/>
    <col min="5896" max="5896" width="6.25833333333333" style="1" customWidth="1"/>
    <col min="5897" max="5897" width="11.375" style="1" customWidth="1"/>
    <col min="5898" max="6144" width="9" style="1"/>
    <col min="6145" max="6145" width="8.125" style="1" customWidth="1"/>
    <col min="6146" max="6146" width="5.5" style="1" customWidth="1"/>
    <col min="6147" max="6147" width="20.625" style="1" customWidth="1"/>
    <col min="6148" max="6148" width="13.875" style="1" customWidth="1"/>
    <col min="6149" max="6149" width="11.375" style="1" customWidth="1"/>
    <col min="6150" max="6150" width="10" style="1" customWidth="1"/>
    <col min="6151" max="6151" width="6.875" style="1" customWidth="1"/>
    <col min="6152" max="6152" width="6.25833333333333" style="1" customWidth="1"/>
    <col min="6153" max="6153" width="11.375" style="1" customWidth="1"/>
    <col min="6154" max="6400" width="9" style="1"/>
    <col min="6401" max="6401" width="8.125" style="1" customWidth="1"/>
    <col min="6402" max="6402" width="5.5" style="1" customWidth="1"/>
    <col min="6403" max="6403" width="20.625" style="1" customWidth="1"/>
    <col min="6404" max="6404" width="13.875" style="1" customWidth="1"/>
    <col min="6405" max="6405" width="11.375" style="1" customWidth="1"/>
    <col min="6406" max="6406" width="10" style="1" customWidth="1"/>
    <col min="6407" max="6407" width="6.875" style="1" customWidth="1"/>
    <col min="6408" max="6408" width="6.25833333333333" style="1" customWidth="1"/>
    <col min="6409" max="6409" width="11.375" style="1" customWidth="1"/>
    <col min="6410" max="6656" width="9" style="1"/>
    <col min="6657" max="6657" width="8.125" style="1" customWidth="1"/>
    <col min="6658" max="6658" width="5.5" style="1" customWidth="1"/>
    <col min="6659" max="6659" width="20.625" style="1" customWidth="1"/>
    <col min="6660" max="6660" width="13.875" style="1" customWidth="1"/>
    <col min="6661" max="6661" width="11.375" style="1" customWidth="1"/>
    <col min="6662" max="6662" width="10" style="1" customWidth="1"/>
    <col min="6663" max="6663" width="6.875" style="1" customWidth="1"/>
    <col min="6664" max="6664" width="6.25833333333333" style="1" customWidth="1"/>
    <col min="6665" max="6665" width="11.375" style="1" customWidth="1"/>
    <col min="6666" max="6912" width="9" style="1"/>
    <col min="6913" max="6913" width="8.125" style="1" customWidth="1"/>
    <col min="6914" max="6914" width="5.5" style="1" customWidth="1"/>
    <col min="6915" max="6915" width="20.625" style="1" customWidth="1"/>
    <col min="6916" max="6916" width="13.875" style="1" customWidth="1"/>
    <col min="6917" max="6917" width="11.375" style="1" customWidth="1"/>
    <col min="6918" max="6918" width="10" style="1" customWidth="1"/>
    <col min="6919" max="6919" width="6.875" style="1" customWidth="1"/>
    <col min="6920" max="6920" width="6.25833333333333" style="1" customWidth="1"/>
    <col min="6921" max="6921" width="11.375" style="1" customWidth="1"/>
    <col min="6922" max="7168" width="9" style="1"/>
    <col min="7169" max="7169" width="8.125" style="1" customWidth="1"/>
    <col min="7170" max="7170" width="5.5" style="1" customWidth="1"/>
    <col min="7171" max="7171" width="20.625" style="1" customWidth="1"/>
    <col min="7172" max="7172" width="13.875" style="1" customWidth="1"/>
    <col min="7173" max="7173" width="11.375" style="1" customWidth="1"/>
    <col min="7174" max="7174" width="10" style="1" customWidth="1"/>
    <col min="7175" max="7175" width="6.875" style="1" customWidth="1"/>
    <col min="7176" max="7176" width="6.25833333333333" style="1" customWidth="1"/>
    <col min="7177" max="7177" width="11.375" style="1" customWidth="1"/>
    <col min="7178" max="7424" width="9" style="1"/>
    <col min="7425" max="7425" width="8.125" style="1" customWidth="1"/>
    <col min="7426" max="7426" width="5.5" style="1" customWidth="1"/>
    <col min="7427" max="7427" width="20.625" style="1" customWidth="1"/>
    <col min="7428" max="7428" width="13.875" style="1" customWidth="1"/>
    <col min="7429" max="7429" width="11.375" style="1" customWidth="1"/>
    <col min="7430" max="7430" width="10" style="1" customWidth="1"/>
    <col min="7431" max="7431" width="6.875" style="1" customWidth="1"/>
    <col min="7432" max="7432" width="6.25833333333333" style="1" customWidth="1"/>
    <col min="7433" max="7433" width="11.375" style="1" customWidth="1"/>
    <col min="7434" max="7680" width="9" style="1"/>
    <col min="7681" max="7681" width="8.125" style="1" customWidth="1"/>
    <col min="7682" max="7682" width="5.5" style="1" customWidth="1"/>
    <col min="7683" max="7683" width="20.625" style="1" customWidth="1"/>
    <col min="7684" max="7684" width="13.875" style="1" customWidth="1"/>
    <col min="7685" max="7685" width="11.375" style="1" customWidth="1"/>
    <col min="7686" max="7686" width="10" style="1" customWidth="1"/>
    <col min="7687" max="7687" width="6.875" style="1" customWidth="1"/>
    <col min="7688" max="7688" width="6.25833333333333" style="1" customWidth="1"/>
    <col min="7689" max="7689" width="11.375" style="1" customWidth="1"/>
    <col min="7690" max="7936" width="9" style="1"/>
    <col min="7937" max="7937" width="8.125" style="1" customWidth="1"/>
    <col min="7938" max="7938" width="5.5" style="1" customWidth="1"/>
    <col min="7939" max="7939" width="20.625" style="1" customWidth="1"/>
    <col min="7940" max="7940" width="13.875" style="1" customWidth="1"/>
    <col min="7941" max="7941" width="11.375" style="1" customWidth="1"/>
    <col min="7942" max="7942" width="10" style="1" customWidth="1"/>
    <col min="7943" max="7943" width="6.875" style="1" customWidth="1"/>
    <col min="7944" max="7944" width="6.25833333333333" style="1" customWidth="1"/>
    <col min="7945" max="7945" width="11.375" style="1" customWidth="1"/>
    <col min="7946" max="8192" width="9" style="1"/>
    <col min="8193" max="8193" width="8.125" style="1" customWidth="1"/>
    <col min="8194" max="8194" width="5.5" style="1" customWidth="1"/>
    <col min="8195" max="8195" width="20.625" style="1" customWidth="1"/>
    <col min="8196" max="8196" width="13.875" style="1" customWidth="1"/>
    <col min="8197" max="8197" width="11.375" style="1" customWidth="1"/>
    <col min="8198" max="8198" width="10" style="1" customWidth="1"/>
    <col min="8199" max="8199" width="6.875" style="1" customWidth="1"/>
    <col min="8200" max="8200" width="6.25833333333333" style="1" customWidth="1"/>
    <col min="8201" max="8201" width="11.375" style="1" customWidth="1"/>
    <col min="8202" max="8448" width="9" style="1"/>
    <col min="8449" max="8449" width="8.125" style="1" customWidth="1"/>
    <col min="8450" max="8450" width="5.5" style="1" customWidth="1"/>
    <col min="8451" max="8451" width="20.625" style="1" customWidth="1"/>
    <col min="8452" max="8452" width="13.875" style="1" customWidth="1"/>
    <col min="8453" max="8453" width="11.375" style="1" customWidth="1"/>
    <col min="8454" max="8454" width="10" style="1" customWidth="1"/>
    <col min="8455" max="8455" width="6.875" style="1" customWidth="1"/>
    <col min="8456" max="8456" width="6.25833333333333" style="1" customWidth="1"/>
    <col min="8457" max="8457" width="11.375" style="1" customWidth="1"/>
    <col min="8458" max="8704" width="9" style="1"/>
    <col min="8705" max="8705" width="8.125" style="1" customWidth="1"/>
    <col min="8706" max="8706" width="5.5" style="1" customWidth="1"/>
    <col min="8707" max="8707" width="20.625" style="1" customWidth="1"/>
    <col min="8708" max="8708" width="13.875" style="1" customWidth="1"/>
    <col min="8709" max="8709" width="11.375" style="1" customWidth="1"/>
    <col min="8710" max="8710" width="10" style="1" customWidth="1"/>
    <col min="8711" max="8711" width="6.875" style="1" customWidth="1"/>
    <col min="8712" max="8712" width="6.25833333333333" style="1" customWidth="1"/>
    <col min="8713" max="8713" width="11.375" style="1" customWidth="1"/>
    <col min="8714" max="8960" width="9" style="1"/>
    <col min="8961" max="8961" width="8.125" style="1" customWidth="1"/>
    <col min="8962" max="8962" width="5.5" style="1" customWidth="1"/>
    <col min="8963" max="8963" width="20.625" style="1" customWidth="1"/>
    <col min="8964" max="8964" width="13.875" style="1" customWidth="1"/>
    <col min="8965" max="8965" width="11.375" style="1" customWidth="1"/>
    <col min="8966" max="8966" width="10" style="1" customWidth="1"/>
    <col min="8967" max="8967" width="6.875" style="1" customWidth="1"/>
    <col min="8968" max="8968" width="6.25833333333333" style="1" customWidth="1"/>
    <col min="8969" max="8969" width="11.375" style="1" customWidth="1"/>
    <col min="8970" max="9216" width="9" style="1"/>
    <col min="9217" max="9217" width="8.125" style="1" customWidth="1"/>
    <col min="9218" max="9218" width="5.5" style="1" customWidth="1"/>
    <col min="9219" max="9219" width="20.625" style="1" customWidth="1"/>
    <col min="9220" max="9220" width="13.875" style="1" customWidth="1"/>
    <col min="9221" max="9221" width="11.375" style="1" customWidth="1"/>
    <col min="9222" max="9222" width="10" style="1" customWidth="1"/>
    <col min="9223" max="9223" width="6.875" style="1" customWidth="1"/>
    <col min="9224" max="9224" width="6.25833333333333" style="1" customWidth="1"/>
    <col min="9225" max="9225" width="11.375" style="1" customWidth="1"/>
    <col min="9226" max="9472" width="9" style="1"/>
    <col min="9473" max="9473" width="8.125" style="1" customWidth="1"/>
    <col min="9474" max="9474" width="5.5" style="1" customWidth="1"/>
    <col min="9475" max="9475" width="20.625" style="1" customWidth="1"/>
    <col min="9476" max="9476" width="13.875" style="1" customWidth="1"/>
    <col min="9477" max="9477" width="11.375" style="1" customWidth="1"/>
    <col min="9478" max="9478" width="10" style="1" customWidth="1"/>
    <col min="9479" max="9479" width="6.875" style="1" customWidth="1"/>
    <col min="9480" max="9480" width="6.25833333333333" style="1" customWidth="1"/>
    <col min="9481" max="9481" width="11.375" style="1" customWidth="1"/>
    <col min="9482" max="9728" width="9" style="1"/>
    <col min="9729" max="9729" width="8.125" style="1" customWidth="1"/>
    <col min="9730" max="9730" width="5.5" style="1" customWidth="1"/>
    <col min="9731" max="9731" width="20.625" style="1" customWidth="1"/>
    <col min="9732" max="9732" width="13.875" style="1" customWidth="1"/>
    <col min="9733" max="9733" width="11.375" style="1" customWidth="1"/>
    <col min="9734" max="9734" width="10" style="1" customWidth="1"/>
    <col min="9735" max="9735" width="6.875" style="1" customWidth="1"/>
    <col min="9736" max="9736" width="6.25833333333333" style="1" customWidth="1"/>
    <col min="9737" max="9737" width="11.375" style="1" customWidth="1"/>
    <col min="9738" max="9984" width="9" style="1"/>
    <col min="9985" max="9985" width="8.125" style="1" customWidth="1"/>
    <col min="9986" max="9986" width="5.5" style="1" customWidth="1"/>
    <col min="9987" max="9987" width="20.625" style="1" customWidth="1"/>
    <col min="9988" max="9988" width="13.875" style="1" customWidth="1"/>
    <col min="9989" max="9989" width="11.375" style="1" customWidth="1"/>
    <col min="9990" max="9990" width="10" style="1" customWidth="1"/>
    <col min="9991" max="9991" width="6.875" style="1" customWidth="1"/>
    <col min="9992" max="9992" width="6.25833333333333" style="1" customWidth="1"/>
    <col min="9993" max="9993" width="11.375" style="1" customWidth="1"/>
    <col min="9994" max="10240" width="9" style="1"/>
    <col min="10241" max="10241" width="8.125" style="1" customWidth="1"/>
    <col min="10242" max="10242" width="5.5" style="1" customWidth="1"/>
    <col min="10243" max="10243" width="20.625" style="1" customWidth="1"/>
    <col min="10244" max="10244" width="13.875" style="1" customWidth="1"/>
    <col min="10245" max="10245" width="11.375" style="1" customWidth="1"/>
    <col min="10246" max="10246" width="10" style="1" customWidth="1"/>
    <col min="10247" max="10247" width="6.875" style="1" customWidth="1"/>
    <col min="10248" max="10248" width="6.25833333333333" style="1" customWidth="1"/>
    <col min="10249" max="10249" width="11.375" style="1" customWidth="1"/>
    <col min="10250" max="10496" width="9" style="1"/>
    <col min="10497" max="10497" width="8.125" style="1" customWidth="1"/>
    <col min="10498" max="10498" width="5.5" style="1" customWidth="1"/>
    <col min="10499" max="10499" width="20.625" style="1" customWidth="1"/>
    <col min="10500" max="10500" width="13.875" style="1" customWidth="1"/>
    <col min="10501" max="10501" width="11.375" style="1" customWidth="1"/>
    <col min="10502" max="10502" width="10" style="1" customWidth="1"/>
    <col min="10503" max="10503" width="6.875" style="1" customWidth="1"/>
    <col min="10504" max="10504" width="6.25833333333333" style="1" customWidth="1"/>
    <col min="10505" max="10505" width="11.375" style="1" customWidth="1"/>
    <col min="10506" max="10752" width="9" style="1"/>
    <col min="10753" max="10753" width="8.125" style="1" customWidth="1"/>
    <col min="10754" max="10754" width="5.5" style="1" customWidth="1"/>
    <col min="10755" max="10755" width="20.625" style="1" customWidth="1"/>
    <col min="10756" max="10756" width="13.875" style="1" customWidth="1"/>
    <col min="10757" max="10757" width="11.375" style="1" customWidth="1"/>
    <col min="10758" max="10758" width="10" style="1" customWidth="1"/>
    <col min="10759" max="10759" width="6.875" style="1" customWidth="1"/>
    <col min="10760" max="10760" width="6.25833333333333" style="1" customWidth="1"/>
    <col min="10761" max="10761" width="11.375" style="1" customWidth="1"/>
    <col min="10762" max="11008" width="9" style="1"/>
    <col min="11009" max="11009" width="8.125" style="1" customWidth="1"/>
    <col min="11010" max="11010" width="5.5" style="1" customWidth="1"/>
    <col min="11011" max="11011" width="20.625" style="1" customWidth="1"/>
    <col min="11012" max="11012" width="13.875" style="1" customWidth="1"/>
    <col min="11013" max="11013" width="11.375" style="1" customWidth="1"/>
    <col min="11014" max="11014" width="10" style="1" customWidth="1"/>
    <col min="11015" max="11015" width="6.875" style="1" customWidth="1"/>
    <col min="11016" max="11016" width="6.25833333333333" style="1" customWidth="1"/>
    <col min="11017" max="11017" width="11.375" style="1" customWidth="1"/>
    <col min="11018" max="11264" width="9" style="1"/>
    <col min="11265" max="11265" width="8.125" style="1" customWidth="1"/>
    <col min="11266" max="11266" width="5.5" style="1" customWidth="1"/>
    <col min="11267" max="11267" width="20.625" style="1" customWidth="1"/>
    <col min="11268" max="11268" width="13.875" style="1" customWidth="1"/>
    <col min="11269" max="11269" width="11.375" style="1" customWidth="1"/>
    <col min="11270" max="11270" width="10" style="1" customWidth="1"/>
    <col min="11271" max="11271" width="6.875" style="1" customWidth="1"/>
    <col min="11272" max="11272" width="6.25833333333333" style="1" customWidth="1"/>
    <col min="11273" max="11273" width="11.375" style="1" customWidth="1"/>
    <col min="11274" max="11520" width="9" style="1"/>
    <col min="11521" max="11521" width="8.125" style="1" customWidth="1"/>
    <col min="11522" max="11522" width="5.5" style="1" customWidth="1"/>
    <col min="11523" max="11523" width="20.625" style="1" customWidth="1"/>
    <col min="11524" max="11524" width="13.875" style="1" customWidth="1"/>
    <col min="11525" max="11525" width="11.375" style="1" customWidth="1"/>
    <col min="11526" max="11526" width="10" style="1" customWidth="1"/>
    <col min="11527" max="11527" width="6.875" style="1" customWidth="1"/>
    <col min="11528" max="11528" width="6.25833333333333" style="1" customWidth="1"/>
    <col min="11529" max="11529" width="11.375" style="1" customWidth="1"/>
    <col min="11530" max="11776" width="9" style="1"/>
    <col min="11777" max="11777" width="8.125" style="1" customWidth="1"/>
    <col min="11778" max="11778" width="5.5" style="1" customWidth="1"/>
    <col min="11779" max="11779" width="20.625" style="1" customWidth="1"/>
    <col min="11780" max="11780" width="13.875" style="1" customWidth="1"/>
    <col min="11781" max="11781" width="11.375" style="1" customWidth="1"/>
    <col min="11782" max="11782" width="10" style="1" customWidth="1"/>
    <col min="11783" max="11783" width="6.875" style="1" customWidth="1"/>
    <col min="11784" max="11784" width="6.25833333333333" style="1" customWidth="1"/>
    <col min="11785" max="11785" width="11.375" style="1" customWidth="1"/>
    <col min="11786" max="12032" width="9" style="1"/>
    <col min="12033" max="12033" width="8.125" style="1" customWidth="1"/>
    <col min="12034" max="12034" width="5.5" style="1" customWidth="1"/>
    <col min="12035" max="12035" width="20.625" style="1" customWidth="1"/>
    <col min="12036" max="12036" width="13.875" style="1" customWidth="1"/>
    <col min="12037" max="12037" width="11.375" style="1" customWidth="1"/>
    <col min="12038" max="12038" width="10" style="1" customWidth="1"/>
    <col min="12039" max="12039" width="6.875" style="1" customWidth="1"/>
    <col min="12040" max="12040" width="6.25833333333333" style="1" customWidth="1"/>
    <col min="12041" max="12041" width="11.375" style="1" customWidth="1"/>
    <col min="12042" max="12288" width="9" style="1"/>
    <col min="12289" max="12289" width="8.125" style="1" customWidth="1"/>
    <col min="12290" max="12290" width="5.5" style="1" customWidth="1"/>
    <col min="12291" max="12291" width="20.625" style="1" customWidth="1"/>
    <col min="12292" max="12292" width="13.875" style="1" customWidth="1"/>
    <col min="12293" max="12293" width="11.375" style="1" customWidth="1"/>
    <col min="12294" max="12294" width="10" style="1" customWidth="1"/>
    <col min="12295" max="12295" width="6.875" style="1" customWidth="1"/>
    <col min="12296" max="12296" width="6.25833333333333" style="1" customWidth="1"/>
    <col min="12297" max="12297" width="11.375" style="1" customWidth="1"/>
    <col min="12298" max="12544" width="9" style="1"/>
    <col min="12545" max="12545" width="8.125" style="1" customWidth="1"/>
    <col min="12546" max="12546" width="5.5" style="1" customWidth="1"/>
    <col min="12547" max="12547" width="20.625" style="1" customWidth="1"/>
    <col min="12548" max="12548" width="13.875" style="1" customWidth="1"/>
    <col min="12549" max="12549" width="11.375" style="1" customWidth="1"/>
    <col min="12550" max="12550" width="10" style="1" customWidth="1"/>
    <col min="12551" max="12551" width="6.875" style="1" customWidth="1"/>
    <col min="12552" max="12552" width="6.25833333333333" style="1" customWidth="1"/>
    <col min="12553" max="12553" width="11.375" style="1" customWidth="1"/>
    <col min="12554" max="12800" width="9" style="1"/>
    <col min="12801" max="12801" width="8.125" style="1" customWidth="1"/>
    <col min="12802" max="12802" width="5.5" style="1" customWidth="1"/>
    <col min="12803" max="12803" width="20.625" style="1" customWidth="1"/>
    <col min="12804" max="12804" width="13.875" style="1" customWidth="1"/>
    <col min="12805" max="12805" width="11.375" style="1" customWidth="1"/>
    <col min="12806" max="12806" width="10" style="1" customWidth="1"/>
    <col min="12807" max="12807" width="6.875" style="1" customWidth="1"/>
    <col min="12808" max="12808" width="6.25833333333333" style="1" customWidth="1"/>
    <col min="12809" max="12809" width="11.375" style="1" customWidth="1"/>
    <col min="12810" max="13056" width="9" style="1"/>
    <col min="13057" max="13057" width="8.125" style="1" customWidth="1"/>
    <col min="13058" max="13058" width="5.5" style="1" customWidth="1"/>
    <col min="13059" max="13059" width="20.625" style="1" customWidth="1"/>
    <col min="13060" max="13060" width="13.875" style="1" customWidth="1"/>
    <col min="13061" max="13061" width="11.375" style="1" customWidth="1"/>
    <col min="13062" max="13062" width="10" style="1" customWidth="1"/>
    <col min="13063" max="13063" width="6.875" style="1" customWidth="1"/>
    <col min="13064" max="13064" width="6.25833333333333" style="1" customWidth="1"/>
    <col min="13065" max="13065" width="11.375" style="1" customWidth="1"/>
    <col min="13066" max="13312" width="9" style="1"/>
    <col min="13313" max="13313" width="8.125" style="1" customWidth="1"/>
    <col min="13314" max="13314" width="5.5" style="1" customWidth="1"/>
    <col min="13315" max="13315" width="20.625" style="1" customWidth="1"/>
    <col min="13316" max="13316" width="13.875" style="1" customWidth="1"/>
    <col min="13317" max="13317" width="11.375" style="1" customWidth="1"/>
    <col min="13318" max="13318" width="10" style="1" customWidth="1"/>
    <col min="13319" max="13319" width="6.875" style="1" customWidth="1"/>
    <col min="13320" max="13320" width="6.25833333333333" style="1" customWidth="1"/>
    <col min="13321" max="13321" width="11.375" style="1" customWidth="1"/>
    <col min="13322" max="13568" width="9" style="1"/>
    <col min="13569" max="13569" width="8.125" style="1" customWidth="1"/>
    <col min="13570" max="13570" width="5.5" style="1" customWidth="1"/>
    <col min="13571" max="13571" width="20.625" style="1" customWidth="1"/>
    <col min="13572" max="13572" width="13.875" style="1" customWidth="1"/>
    <col min="13573" max="13573" width="11.375" style="1" customWidth="1"/>
    <col min="13574" max="13574" width="10" style="1" customWidth="1"/>
    <col min="13575" max="13575" width="6.875" style="1" customWidth="1"/>
    <col min="13576" max="13576" width="6.25833333333333" style="1" customWidth="1"/>
    <col min="13577" max="13577" width="11.375" style="1" customWidth="1"/>
    <col min="13578" max="13824" width="9" style="1"/>
    <col min="13825" max="13825" width="8.125" style="1" customWidth="1"/>
    <col min="13826" max="13826" width="5.5" style="1" customWidth="1"/>
    <col min="13827" max="13827" width="20.625" style="1" customWidth="1"/>
    <col min="13828" max="13828" width="13.875" style="1" customWidth="1"/>
    <col min="13829" max="13829" width="11.375" style="1" customWidth="1"/>
    <col min="13830" max="13830" width="10" style="1" customWidth="1"/>
    <col min="13831" max="13831" width="6.875" style="1" customWidth="1"/>
    <col min="13832" max="13832" width="6.25833333333333" style="1" customWidth="1"/>
    <col min="13833" max="13833" width="11.375" style="1" customWidth="1"/>
    <col min="13834" max="14080" width="9" style="1"/>
    <col min="14081" max="14081" width="8.125" style="1" customWidth="1"/>
    <col min="14082" max="14082" width="5.5" style="1" customWidth="1"/>
    <col min="14083" max="14083" width="20.625" style="1" customWidth="1"/>
    <col min="14084" max="14084" width="13.875" style="1" customWidth="1"/>
    <col min="14085" max="14085" width="11.375" style="1" customWidth="1"/>
    <col min="14086" max="14086" width="10" style="1" customWidth="1"/>
    <col min="14087" max="14087" width="6.875" style="1" customWidth="1"/>
    <col min="14088" max="14088" width="6.25833333333333" style="1" customWidth="1"/>
    <col min="14089" max="14089" width="11.375" style="1" customWidth="1"/>
    <col min="14090" max="14336" width="9" style="1"/>
    <col min="14337" max="14337" width="8.125" style="1" customWidth="1"/>
    <col min="14338" max="14338" width="5.5" style="1" customWidth="1"/>
    <col min="14339" max="14339" width="20.625" style="1" customWidth="1"/>
    <col min="14340" max="14340" width="13.875" style="1" customWidth="1"/>
    <col min="14341" max="14341" width="11.375" style="1" customWidth="1"/>
    <col min="14342" max="14342" width="10" style="1" customWidth="1"/>
    <col min="14343" max="14343" width="6.875" style="1" customWidth="1"/>
    <col min="14344" max="14344" width="6.25833333333333" style="1" customWidth="1"/>
    <col min="14345" max="14345" width="11.375" style="1" customWidth="1"/>
    <col min="14346" max="14592" width="9" style="1"/>
    <col min="14593" max="14593" width="8.125" style="1" customWidth="1"/>
    <col min="14594" max="14594" width="5.5" style="1" customWidth="1"/>
    <col min="14595" max="14595" width="20.625" style="1" customWidth="1"/>
    <col min="14596" max="14596" width="13.875" style="1" customWidth="1"/>
    <col min="14597" max="14597" width="11.375" style="1" customWidth="1"/>
    <col min="14598" max="14598" width="10" style="1" customWidth="1"/>
    <col min="14599" max="14599" width="6.875" style="1" customWidth="1"/>
    <col min="14600" max="14600" width="6.25833333333333" style="1" customWidth="1"/>
    <col min="14601" max="14601" width="11.375" style="1" customWidth="1"/>
    <col min="14602" max="14848" width="9" style="1"/>
    <col min="14849" max="14849" width="8.125" style="1" customWidth="1"/>
    <col min="14850" max="14850" width="5.5" style="1" customWidth="1"/>
    <col min="14851" max="14851" width="20.625" style="1" customWidth="1"/>
    <col min="14852" max="14852" width="13.875" style="1" customWidth="1"/>
    <col min="14853" max="14853" width="11.375" style="1" customWidth="1"/>
    <col min="14854" max="14854" width="10" style="1" customWidth="1"/>
    <col min="14855" max="14855" width="6.875" style="1" customWidth="1"/>
    <col min="14856" max="14856" width="6.25833333333333" style="1" customWidth="1"/>
    <col min="14857" max="14857" width="11.375" style="1" customWidth="1"/>
    <col min="14858" max="15104" width="9" style="1"/>
    <col min="15105" max="15105" width="8.125" style="1" customWidth="1"/>
    <col min="15106" max="15106" width="5.5" style="1" customWidth="1"/>
    <col min="15107" max="15107" width="20.625" style="1" customWidth="1"/>
    <col min="15108" max="15108" width="13.875" style="1" customWidth="1"/>
    <col min="15109" max="15109" width="11.375" style="1" customWidth="1"/>
    <col min="15110" max="15110" width="10" style="1" customWidth="1"/>
    <col min="15111" max="15111" width="6.875" style="1" customWidth="1"/>
    <col min="15112" max="15112" width="6.25833333333333" style="1" customWidth="1"/>
    <col min="15113" max="15113" width="11.375" style="1" customWidth="1"/>
    <col min="15114" max="15360" width="9" style="1"/>
    <col min="15361" max="15361" width="8.125" style="1" customWidth="1"/>
    <col min="15362" max="15362" width="5.5" style="1" customWidth="1"/>
    <col min="15363" max="15363" width="20.625" style="1" customWidth="1"/>
    <col min="15364" max="15364" width="13.875" style="1" customWidth="1"/>
    <col min="15365" max="15365" width="11.375" style="1" customWidth="1"/>
    <col min="15366" max="15366" width="10" style="1" customWidth="1"/>
    <col min="15367" max="15367" width="6.875" style="1" customWidth="1"/>
    <col min="15368" max="15368" width="6.25833333333333" style="1" customWidth="1"/>
    <col min="15369" max="15369" width="11.375" style="1" customWidth="1"/>
    <col min="15370" max="15616" width="9" style="1"/>
    <col min="15617" max="15617" width="8.125" style="1" customWidth="1"/>
    <col min="15618" max="15618" width="5.5" style="1" customWidth="1"/>
    <col min="15619" max="15619" width="20.625" style="1" customWidth="1"/>
    <col min="15620" max="15620" width="13.875" style="1" customWidth="1"/>
    <col min="15621" max="15621" width="11.375" style="1" customWidth="1"/>
    <col min="15622" max="15622" width="10" style="1" customWidth="1"/>
    <col min="15623" max="15623" width="6.875" style="1" customWidth="1"/>
    <col min="15624" max="15624" width="6.25833333333333" style="1" customWidth="1"/>
    <col min="15625" max="15625" width="11.375" style="1" customWidth="1"/>
    <col min="15626" max="15872" width="9" style="1"/>
    <col min="15873" max="15873" width="8.125" style="1" customWidth="1"/>
    <col min="15874" max="15874" width="5.5" style="1" customWidth="1"/>
    <col min="15875" max="15875" width="20.625" style="1" customWidth="1"/>
    <col min="15876" max="15876" width="13.875" style="1" customWidth="1"/>
    <col min="15877" max="15877" width="11.375" style="1" customWidth="1"/>
    <col min="15878" max="15878" width="10" style="1" customWidth="1"/>
    <col min="15879" max="15879" width="6.875" style="1" customWidth="1"/>
    <col min="15880" max="15880" width="6.25833333333333" style="1" customWidth="1"/>
    <col min="15881" max="15881" width="11.375" style="1" customWidth="1"/>
    <col min="15882" max="16128" width="9" style="1"/>
    <col min="16129" max="16129" width="8.125" style="1" customWidth="1"/>
    <col min="16130" max="16130" width="5.5" style="1" customWidth="1"/>
    <col min="16131" max="16131" width="20.625" style="1" customWidth="1"/>
    <col min="16132" max="16132" width="13.875" style="1" customWidth="1"/>
    <col min="16133" max="16133" width="11.375" style="1" customWidth="1"/>
    <col min="16134" max="16134" width="10" style="1" customWidth="1"/>
    <col min="16135" max="16135" width="6.875" style="1" customWidth="1"/>
    <col min="16136" max="16136" width="6.25833333333333" style="1" customWidth="1"/>
    <col min="16137" max="16137" width="11.375" style="1" customWidth="1"/>
    <col min="16138" max="16384" width="9" style="1"/>
  </cols>
  <sheetData>
    <row r="1" s="1" customFormat="1" ht="17.1" customHeight="1" spans="1:1">
      <c r="A1" s="3" t="s">
        <v>0</v>
      </c>
    </row>
    <row r="2" s="1" customFormat="1" ht="27" customHeight="1" spans="1:10">
      <c r="A2" s="4" t="s">
        <v>1</v>
      </c>
      <c r="B2" s="4"/>
      <c r="C2" s="4"/>
      <c r="D2" s="4"/>
      <c r="E2" s="4"/>
      <c r="F2" s="4"/>
      <c r="G2" s="4"/>
      <c r="H2" s="4"/>
      <c r="I2" s="4"/>
      <c r="J2" s="29"/>
    </row>
    <row r="3" s="1" customFormat="1" ht="17.1" customHeight="1" spans="1:10">
      <c r="A3" s="5" t="s">
        <v>2</v>
      </c>
      <c r="B3" s="5"/>
      <c r="C3" s="5"/>
      <c r="D3" s="5"/>
      <c r="E3" s="5"/>
      <c r="F3" s="5"/>
      <c r="G3" s="5"/>
      <c r="H3" s="5"/>
      <c r="I3" s="5"/>
      <c r="J3" s="29"/>
    </row>
    <row r="4" s="1" customFormat="1" ht="17.1" customHeight="1" spans="1:10">
      <c r="A4" s="6" t="s">
        <v>3</v>
      </c>
      <c r="B4" s="6"/>
      <c r="C4" s="6" t="s">
        <v>4</v>
      </c>
      <c r="D4" s="6"/>
      <c r="E4" s="6" t="s">
        <v>5</v>
      </c>
      <c r="F4" s="6"/>
      <c r="G4" s="6"/>
      <c r="H4" s="7">
        <v>4</v>
      </c>
      <c r="I4" s="26"/>
      <c r="J4" s="29"/>
    </row>
    <row r="5" s="1" customFormat="1" ht="17.1" customHeight="1" spans="1:10">
      <c r="A5" s="6" t="s">
        <v>6</v>
      </c>
      <c r="B5" s="6"/>
      <c r="C5" s="6"/>
      <c r="D5" s="6" t="s">
        <v>7</v>
      </c>
      <c r="E5" s="6"/>
      <c r="F5" s="6" t="s">
        <v>8</v>
      </c>
      <c r="G5" s="6"/>
      <c r="H5" s="7" t="s">
        <v>9</v>
      </c>
      <c r="I5" s="26"/>
      <c r="J5" s="29"/>
    </row>
    <row r="6" s="1" customFormat="1" ht="17.1" customHeight="1" spans="1:10">
      <c r="A6" s="6"/>
      <c r="B6" s="6"/>
      <c r="C6" s="6" t="s">
        <v>10</v>
      </c>
      <c r="D6" s="6">
        <v>917.12</v>
      </c>
      <c r="E6" s="6"/>
      <c r="F6" s="6">
        <v>813.97</v>
      </c>
      <c r="G6" s="6"/>
      <c r="H6" s="8">
        <f>F6/D6</f>
        <v>0.88752834961619</v>
      </c>
      <c r="I6" s="30"/>
      <c r="J6" s="29"/>
    </row>
    <row r="7" s="1" customFormat="1" ht="17.1" customHeight="1" spans="1:11">
      <c r="A7" s="6"/>
      <c r="B7" s="6"/>
      <c r="C7" s="9" t="s">
        <v>11</v>
      </c>
      <c r="D7" s="6"/>
      <c r="E7" s="6"/>
      <c r="F7" s="6"/>
      <c r="G7" s="6"/>
      <c r="H7" s="7"/>
      <c r="I7" s="26"/>
      <c r="J7" s="29"/>
      <c r="K7" s="1">
        <f>(88.75%-85%)/(95%-85%)*100%*2</f>
        <v>0.75</v>
      </c>
    </row>
    <row r="8" s="1" customFormat="1" ht="17.1" customHeight="1" spans="1:11">
      <c r="A8" s="6"/>
      <c r="B8" s="6"/>
      <c r="C8" s="6" t="s">
        <v>12</v>
      </c>
      <c r="D8" s="6">
        <v>917.12</v>
      </c>
      <c r="E8" s="6"/>
      <c r="F8" s="6">
        <v>813.97</v>
      </c>
      <c r="G8" s="6"/>
      <c r="H8" s="8">
        <f>F8/D8</f>
        <v>0.88752834961619</v>
      </c>
      <c r="I8" s="30"/>
      <c r="J8" s="29"/>
      <c r="K8" s="1">
        <f>90.9%*1</f>
        <v>0.909</v>
      </c>
    </row>
    <row r="9" s="1" customFormat="1" ht="17.1" customHeight="1" spans="1:11">
      <c r="A9" s="6"/>
      <c r="B9" s="6"/>
      <c r="C9" s="9" t="s">
        <v>13</v>
      </c>
      <c r="D9" s="6"/>
      <c r="E9" s="6"/>
      <c r="F9" s="6"/>
      <c r="G9" s="6"/>
      <c r="H9" s="10"/>
      <c r="I9" s="26"/>
      <c r="J9" s="29"/>
      <c r="K9" s="1">
        <f>(15%-11.25%)/(15%-5%)*5</f>
        <v>1.875</v>
      </c>
    </row>
    <row r="10" s="1" customFormat="1" ht="17.1" customHeight="1" spans="1:10">
      <c r="A10" s="6" t="s">
        <v>14</v>
      </c>
      <c r="B10" s="6" t="s">
        <v>15</v>
      </c>
      <c r="C10" s="6" t="s">
        <v>16</v>
      </c>
      <c r="D10" s="6" t="s">
        <v>17</v>
      </c>
      <c r="E10" s="11" t="s">
        <v>18</v>
      </c>
      <c r="F10" s="11" t="s">
        <v>19</v>
      </c>
      <c r="G10" s="11" t="s">
        <v>20</v>
      </c>
      <c r="H10" s="11" t="s">
        <v>21</v>
      </c>
      <c r="I10" s="6" t="s">
        <v>22</v>
      </c>
      <c r="J10" s="29"/>
    </row>
    <row r="11" s="1" customFormat="1" ht="17.1" customHeight="1" spans="1:10">
      <c r="A11" s="6"/>
      <c r="B11" s="6"/>
      <c r="C11" s="6"/>
      <c r="D11" s="6"/>
      <c r="E11" s="12"/>
      <c r="F11" s="12"/>
      <c r="G11" s="12"/>
      <c r="H11" s="12"/>
      <c r="I11" s="6"/>
      <c r="J11" s="29"/>
    </row>
    <row r="12" s="1" customFormat="1" ht="17.1" customHeight="1" spans="1:10">
      <c r="A12" s="6" t="s">
        <v>23</v>
      </c>
      <c r="B12" s="9">
        <v>30</v>
      </c>
      <c r="C12" s="11" t="s">
        <v>24</v>
      </c>
      <c r="D12" s="6" t="s">
        <v>25</v>
      </c>
      <c r="E12" s="13">
        <v>1</v>
      </c>
      <c r="F12" s="13">
        <v>1</v>
      </c>
      <c r="G12" s="14">
        <v>2</v>
      </c>
      <c r="H12" s="14">
        <v>2</v>
      </c>
      <c r="I12" s="6"/>
      <c r="J12" s="29"/>
    </row>
    <row r="13" s="1" customFormat="1" ht="17.1" customHeight="1" spans="1:10">
      <c r="A13" s="6"/>
      <c r="B13" s="9"/>
      <c r="C13" s="15"/>
      <c r="D13" s="6" t="s">
        <v>26</v>
      </c>
      <c r="E13" s="13">
        <v>1</v>
      </c>
      <c r="F13" s="13">
        <v>1</v>
      </c>
      <c r="G13" s="14">
        <v>1</v>
      </c>
      <c r="H13" s="14">
        <v>1</v>
      </c>
      <c r="I13" s="6"/>
      <c r="J13" s="29"/>
    </row>
    <row r="14" s="1" customFormat="1" ht="17.1" customHeight="1" spans="1:12">
      <c r="A14" s="6"/>
      <c r="B14" s="9"/>
      <c r="C14" s="12"/>
      <c r="D14" s="6" t="s">
        <v>27</v>
      </c>
      <c r="E14" s="13">
        <v>1</v>
      </c>
      <c r="F14" s="13">
        <v>1</v>
      </c>
      <c r="G14" s="14">
        <v>2</v>
      </c>
      <c r="H14" s="14">
        <v>1</v>
      </c>
      <c r="I14" s="6"/>
      <c r="J14" s="31" t="s">
        <v>28</v>
      </c>
      <c r="K14" s="32"/>
      <c r="L14" s="32"/>
    </row>
    <row r="15" s="1" customFormat="1" ht="17.1" customHeight="1" spans="1:12">
      <c r="A15" s="6"/>
      <c r="B15" s="9"/>
      <c r="C15" s="11" t="s">
        <v>29</v>
      </c>
      <c r="D15" s="6" t="s">
        <v>30</v>
      </c>
      <c r="E15" s="6" t="s">
        <v>31</v>
      </c>
      <c r="F15" s="16">
        <f>H6</f>
        <v>0.88752834961619</v>
      </c>
      <c r="G15" s="6">
        <v>2</v>
      </c>
      <c r="H15" s="17">
        <f>(88.75%-85%)/(95%-85%)*G15</f>
        <v>0.75</v>
      </c>
      <c r="I15" s="6"/>
      <c r="J15" s="32"/>
      <c r="K15" s="32"/>
      <c r="L15" s="32"/>
    </row>
    <row r="16" s="1" customFormat="1" ht="17.1" customHeight="1" spans="1:10">
      <c r="A16" s="6"/>
      <c r="B16" s="9"/>
      <c r="C16" s="15"/>
      <c r="D16" s="6" t="s">
        <v>32</v>
      </c>
      <c r="E16" s="18">
        <v>1</v>
      </c>
      <c r="F16" s="16">
        <f>H6</f>
        <v>0.88752834961619</v>
      </c>
      <c r="G16" s="6">
        <v>1</v>
      </c>
      <c r="H16" s="14">
        <v>0.89</v>
      </c>
      <c r="I16" s="6"/>
      <c r="J16" s="29"/>
    </row>
    <row r="17" s="1" customFormat="1" ht="17.1" customHeight="1" spans="1:10">
      <c r="A17" s="6"/>
      <c r="B17" s="9"/>
      <c r="C17" s="15"/>
      <c r="D17" s="6" t="s">
        <v>33</v>
      </c>
      <c r="E17" s="6" t="s">
        <v>34</v>
      </c>
      <c r="F17" s="13">
        <v>1</v>
      </c>
      <c r="G17" s="6">
        <v>1</v>
      </c>
      <c r="H17" s="14">
        <v>1</v>
      </c>
      <c r="I17" s="6"/>
      <c r="J17" s="29"/>
    </row>
    <row r="18" s="1" customFormat="1" ht="17.1" customHeight="1" spans="1:10">
      <c r="A18" s="6"/>
      <c r="B18" s="9"/>
      <c r="C18" s="12"/>
      <c r="D18" s="14" t="s">
        <v>35</v>
      </c>
      <c r="E18" s="6" t="s">
        <v>34</v>
      </c>
      <c r="F18" s="16">
        <v>0.2946</v>
      </c>
      <c r="G18" s="6">
        <v>1</v>
      </c>
      <c r="H18" s="14">
        <v>1</v>
      </c>
      <c r="I18" s="6"/>
      <c r="J18" s="29"/>
    </row>
    <row r="19" s="1" customFormat="1" ht="24" customHeight="1" spans="1:12">
      <c r="A19" s="6"/>
      <c r="B19" s="9"/>
      <c r="C19" s="6" t="s">
        <v>36</v>
      </c>
      <c r="D19" s="6" t="s">
        <v>37</v>
      </c>
      <c r="E19" s="6" t="s">
        <v>38</v>
      </c>
      <c r="F19" s="16">
        <v>0.1125</v>
      </c>
      <c r="G19" s="6">
        <v>5</v>
      </c>
      <c r="H19" s="14">
        <v>1.88</v>
      </c>
      <c r="I19" s="6"/>
      <c r="J19" s="32" t="s">
        <v>39</v>
      </c>
      <c r="K19" s="32"/>
      <c r="L19" s="32"/>
    </row>
    <row r="20" s="1" customFormat="1" ht="17.1" customHeight="1" spans="1:10">
      <c r="A20" s="6"/>
      <c r="B20" s="9"/>
      <c r="C20" s="11" t="s">
        <v>40</v>
      </c>
      <c r="D20" s="6" t="s">
        <v>41</v>
      </c>
      <c r="E20" s="13">
        <v>1</v>
      </c>
      <c r="F20" s="13">
        <v>1</v>
      </c>
      <c r="G20" s="6">
        <v>1</v>
      </c>
      <c r="H20" s="6">
        <v>0.5</v>
      </c>
      <c r="I20" s="6"/>
      <c r="J20" s="29"/>
    </row>
    <row r="21" s="1" customFormat="1" ht="17.1" customHeight="1" spans="1:10">
      <c r="A21" s="6"/>
      <c r="B21" s="9"/>
      <c r="C21" s="12"/>
      <c r="D21" s="6" t="s">
        <v>42</v>
      </c>
      <c r="E21" s="13">
        <v>1</v>
      </c>
      <c r="F21" s="13">
        <v>1</v>
      </c>
      <c r="G21" s="6">
        <v>1</v>
      </c>
      <c r="H21" s="6">
        <v>1</v>
      </c>
      <c r="I21" s="6"/>
      <c r="J21" s="29"/>
    </row>
    <row r="22" s="1" customFormat="1" ht="17.1" customHeight="1" spans="1:12">
      <c r="A22" s="6"/>
      <c r="B22" s="9"/>
      <c r="C22" s="11" t="s">
        <v>43</v>
      </c>
      <c r="D22" s="6" t="s">
        <v>44</v>
      </c>
      <c r="E22" s="6" t="s">
        <v>34</v>
      </c>
      <c r="F22" s="13">
        <v>0.8055</v>
      </c>
      <c r="G22" s="6">
        <v>2</v>
      </c>
      <c r="H22" s="6">
        <v>2</v>
      </c>
      <c r="I22" s="6"/>
      <c r="J22" s="31" t="s">
        <v>45</v>
      </c>
      <c r="K22" s="32"/>
      <c r="L22" s="32"/>
    </row>
    <row r="23" s="1" customFormat="1" ht="17.1" customHeight="1" spans="1:12">
      <c r="A23" s="6"/>
      <c r="B23" s="9"/>
      <c r="C23" s="15"/>
      <c r="D23" s="6" t="s">
        <v>46</v>
      </c>
      <c r="E23" s="13">
        <v>1</v>
      </c>
      <c r="F23" s="13">
        <v>1</v>
      </c>
      <c r="G23" s="6">
        <v>1.5</v>
      </c>
      <c r="H23" s="6">
        <v>1.5</v>
      </c>
      <c r="I23" s="6"/>
      <c r="J23" s="32"/>
      <c r="K23" s="32"/>
      <c r="L23" s="32"/>
    </row>
    <row r="24" s="1" customFormat="1" ht="17.1" customHeight="1" spans="1:12">
      <c r="A24" s="6"/>
      <c r="B24" s="9"/>
      <c r="C24" s="12"/>
      <c r="D24" s="6" t="s">
        <v>47</v>
      </c>
      <c r="E24" s="13">
        <v>1</v>
      </c>
      <c r="F24" s="13">
        <v>1</v>
      </c>
      <c r="G24" s="6">
        <v>1.5</v>
      </c>
      <c r="H24" s="6">
        <v>0.5</v>
      </c>
      <c r="I24" s="6"/>
      <c r="J24" s="32"/>
      <c r="K24" s="32"/>
      <c r="L24" s="32"/>
    </row>
    <row r="25" s="1" customFormat="1" ht="17.1" customHeight="1" spans="1:12">
      <c r="A25" s="6"/>
      <c r="B25" s="9"/>
      <c r="C25" s="6" t="s">
        <v>48</v>
      </c>
      <c r="D25" s="6" t="s">
        <v>49</v>
      </c>
      <c r="E25" s="6" t="s">
        <v>50</v>
      </c>
      <c r="F25" s="16">
        <v>0.6988</v>
      </c>
      <c r="G25" s="6">
        <v>3</v>
      </c>
      <c r="H25" s="6">
        <v>0</v>
      </c>
      <c r="I25" s="6"/>
      <c r="J25" s="31" t="s">
        <v>51</v>
      </c>
      <c r="K25" s="32"/>
      <c r="L25" s="32"/>
    </row>
    <row r="26" s="1" customFormat="1" ht="17.1" customHeight="1" spans="1:13">
      <c r="A26" s="6"/>
      <c r="B26" s="9"/>
      <c r="C26" s="11" t="s">
        <v>52</v>
      </c>
      <c r="D26" s="6" t="s">
        <v>46</v>
      </c>
      <c r="E26" s="13">
        <v>1</v>
      </c>
      <c r="F26" s="13">
        <v>0.99</v>
      </c>
      <c r="G26" s="6">
        <v>1.5</v>
      </c>
      <c r="H26" s="6">
        <v>1</v>
      </c>
      <c r="I26" s="6"/>
      <c r="J26" s="31" t="s">
        <v>53</v>
      </c>
      <c r="K26" s="32"/>
      <c r="L26" s="32"/>
      <c r="M26" s="1" t="s">
        <v>54</v>
      </c>
    </row>
    <row r="27" s="1" customFormat="1" ht="17.1" customHeight="1" spans="1:12">
      <c r="A27" s="6"/>
      <c r="B27" s="9"/>
      <c r="C27" s="15"/>
      <c r="D27" s="6" t="s">
        <v>55</v>
      </c>
      <c r="E27" s="13">
        <v>1</v>
      </c>
      <c r="F27" s="13">
        <v>0.97</v>
      </c>
      <c r="G27" s="6">
        <v>1.5</v>
      </c>
      <c r="H27" s="6">
        <v>1</v>
      </c>
      <c r="I27" s="6"/>
      <c r="J27" s="32"/>
      <c r="K27" s="32"/>
      <c r="L27" s="32"/>
    </row>
    <row r="28" s="1" customFormat="1" ht="17.1" customHeight="1" spans="1:10">
      <c r="A28" s="6"/>
      <c r="B28" s="9"/>
      <c r="C28" s="12"/>
      <c r="D28" s="6" t="s">
        <v>56</v>
      </c>
      <c r="E28" s="6" t="s">
        <v>31</v>
      </c>
      <c r="F28" s="13" t="s">
        <v>57</v>
      </c>
      <c r="G28" s="6">
        <v>2</v>
      </c>
      <c r="H28" s="6">
        <v>1.5</v>
      </c>
      <c r="I28" s="6"/>
      <c r="J28" s="29"/>
    </row>
    <row r="29" s="1" customFormat="1" ht="48" customHeight="1" spans="1:15">
      <c r="A29" s="12" t="s">
        <v>58</v>
      </c>
      <c r="B29" s="9">
        <v>25</v>
      </c>
      <c r="C29" s="11" t="s">
        <v>59</v>
      </c>
      <c r="D29" s="19" t="s">
        <v>60</v>
      </c>
      <c r="E29" s="18">
        <v>1</v>
      </c>
      <c r="F29" s="18">
        <v>1</v>
      </c>
      <c r="G29" s="6">
        <v>6</v>
      </c>
      <c r="H29" s="6">
        <v>6</v>
      </c>
      <c r="I29" s="6"/>
      <c r="J29" s="31" t="s">
        <v>61</v>
      </c>
      <c r="K29" s="31"/>
      <c r="L29" s="31"/>
      <c r="M29" s="31"/>
      <c r="N29" s="31"/>
      <c r="O29" s="31"/>
    </row>
    <row r="30" s="1" customFormat="1" ht="38" customHeight="1" spans="1:15">
      <c r="A30" s="6"/>
      <c r="B30" s="9"/>
      <c r="C30" s="15"/>
      <c r="D30" s="19" t="s">
        <v>62</v>
      </c>
      <c r="E30" s="18">
        <v>1</v>
      </c>
      <c r="F30" s="18">
        <v>1</v>
      </c>
      <c r="G30" s="6">
        <v>4</v>
      </c>
      <c r="H30" s="6">
        <v>4</v>
      </c>
      <c r="I30" s="6"/>
      <c r="J30" s="31" t="s">
        <v>63</v>
      </c>
      <c r="K30" s="32"/>
      <c r="L30" s="32"/>
      <c r="M30" s="32"/>
      <c r="N30" s="32"/>
      <c r="O30" s="32"/>
    </row>
    <row r="31" s="1" customFormat="1" ht="36" customHeight="1" spans="1:10">
      <c r="A31" s="6"/>
      <c r="B31" s="9"/>
      <c r="C31" s="6" t="s">
        <v>64</v>
      </c>
      <c r="D31" s="20" t="s">
        <v>65</v>
      </c>
      <c r="E31" s="18">
        <v>1</v>
      </c>
      <c r="F31" s="18">
        <v>0.9</v>
      </c>
      <c r="G31" s="6">
        <v>5</v>
      </c>
      <c r="H31" s="6">
        <v>4</v>
      </c>
      <c r="I31" s="6"/>
      <c r="J31" s="29"/>
    </row>
    <row r="32" s="1" customFormat="1" ht="28" customHeight="1" spans="1:10">
      <c r="A32" s="6"/>
      <c r="B32" s="9"/>
      <c r="C32" s="6" t="s">
        <v>66</v>
      </c>
      <c r="D32" s="20" t="s">
        <v>67</v>
      </c>
      <c r="E32" s="18">
        <v>1</v>
      </c>
      <c r="F32" s="18">
        <v>1</v>
      </c>
      <c r="G32" s="6">
        <v>5</v>
      </c>
      <c r="H32" s="6">
        <v>4</v>
      </c>
      <c r="I32" s="6"/>
      <c r="J32" s="29"/>
    </row>
    <row r="33" s="1" customFormat="1" ht="31" customHeight="1" spans="1:10">
      <c r="A33" s="6"/>
      <c r="B33" s="9"/>
      <c r="C33" s="6" t="s">
        <v>68</v>
      </c>
      <c r="D33" s="20" t="s">
        <v>69</v>
      </c>
      <c r="E33" s="14" t="s">
        <v>31</v>
      </c>
      <c r="F33" s="18">
        <v>1</v>
      </c>
      <c r="G33" s="6">
        <v>5</v>
      </c>
      <c r="H33" s="6">
        <v>5</v>
      </c>
      <c r="I33" s="6"/>
      <c r="J33" s="29"/>
    </row>
    <row r="34" s="1" customFormat="1" ht="30" customHeight="1" spans="1:10">
      <c r="A34" s="6" t="s">
        <v>70</v>
      </c>
      <c r="B34" s="9">
        <v>35</v>
      </c>
      <c r="C34" s="6" t="s">
        <v>71</v>
      </c>
      <c r="D34" s="6" t="s">
        <v>72</v>
      </c>
      <c r="E34" s="14" t="s">
        <v>73</v>
      </c>
      <c r="F34" s="16">
        <v>0.103</v>
      </c>
      <c r="G34" s="6">
        <v>10</v>
      </c>
      <c r="H34" s="6">
        <v>10</v>
      </c>
      <c r="I34" s="6"/>
      <c r="J34" s="29"/>
    </row>
    <row r="35" s="1" customFormat="1" ht="30" customHeight="1" spans="1:10">
      <c r="A35" s="6"/>
      <c r="B35" s="9"/>
      <c r="C35" s="6"/>
      <c r="D35" s="6" t="s">
        <v>74</v>
      </c>
      <c r="E35" s="14" t="s">
        <v>75</v>
      </c>
      <c r="F35" s="16">
        <v>0.088</v>
      </c>
      <c r="G35" s="6">
        <v>10</v>
      </c>
      <c r="H35" s="6">
        <v>10</v>
      </c>
      <c r="I35" s="6"/>
      <c r="J35" s="29"/>
    </row>
    <row r="36" s="1" customFormat="1" ht="30" customHeight="1" spans="1:13">
      <c r="A36" s="6"/>
      <c r="B36" s="9"/>
      <c r="C36" s="6" t="s">
        <v>76</v>
      </c>
      <c r="D36" s="21" t="s">
        <v>77</v>
      </c>
      <c r="E36" s="22" t="s">
        <v>78</v>
      </c>
      <c r="F36" s="23">
        <v>0.374</v>
      </c>
      <c r="G36" s="6">
        <v>15</v>
      </c>
      <c r="H36" s="6">
        <v>15</v>
      </c>
      <c r="I36" s="6"/>
      <c r="J36" s="31" t="s">
        <v>79</v>
      </c>
      <c r="K36" s="32"/>
      <c r="L36" s="32"/>
      <c r="M36" s="32"/>
    </row>
    <row r="37" s="1" customFormat="1" ht="24" customHeight="1" spans="1:9">
      <c r="A37" s="14" t="s">
        <v>80</v>
      </c>
      <c r="B37" s="24">
        <v>10</v>
      </c>
      <c r="C37" s="6" t="s">
        <v>80</v>
      </c>
      <c r="D37" s="6" t="s">
        <v>81</v>
      </c>
      <c r="E37" s="6" t="s">
        <v>31</v>
      </c>
      <c r="F37" s="13">
        <v>0.95</v>
      </c>
      <c r="G37" s="6">
        <v>10</v>
      </c>
      <c r="H37" s="6">
        <v>10</v>
      </c>
      <c r="I37" s="6"/>
    </row>
    <row r="38" s="1" customFormat="1" ht="17.1" customHeight="1" spans="1:9">
      <c r="A38" s="7" t="s">
        <v>82</v>
      </c>
      <c r="B38" s="25"/>
      <c r="C38" s="25"/>
      <c r="D38" s="25"/>
      <c r="E38" s="25"/>
      <c r="F38" s="26"/>
      <c r="G38" s="6">
        <f>SUM(G12:G37)</f>
        <v>100</v>
      </c>
      <c r="H38" s="27">
        <f>SUM(H12:H37)</f>
        <v>86.52</v>
      </c>
      <c r="I38" s="33"/>
    </row>
    <row r="39" s="2" customFormat="1" ht="17.1" hidden="1" customHeight="1" spans="1:14">
      <c r="A39" s="28" t="s">
        <v>83</v>
      </c>
      <c r="B39" s="28"/>
      <c r="C39" s="28"/>
      <c r="D39" s="28"/>
      <c r="E39" s="28"/>
      <c r="F39" s="28"/>
      <c r="G39" s="28"/>
      <c r="H39" s="28"/>
      <c r="I39" s="28"/>
      <c r="J39" s="28"/>
      <c r="K39" s="28"/>
      <c r="L39" s="28"/>
      <c r="M39" s="28"/>
      <c r="N39" s="28"/>
    </row>
    <row r="40" s="2" customFormat="1" ht="24" hidden="1" customHeight="1" spans="1:14">
      <c r="A40" s="28" t="s">
        <v>84</v>
      </c>
      <c r="B40" s="28"/>
      <c r="C40" s="28"/>
      <c r="D40" s="28"/>
      <c r="E40" s="28"/>
      <c r="F40" s="28"/>
      <c r="G40" s="28"/>
      <c r="H40" s="28"/>
      <c r="I40" s="28"/>
      <c r="J40" s="28"/>
      <c r="K40" s="28"/>
      <c r="L40" s="28"/>
      <c r="M40" s="28"/>
      <c r="N40" s="28"/>
    </row>
    <row r="41" hidden="1"/>
    <row r="42" hidden="1"/>
    <row r="43" hidden="1"/>
    <row r="44" hidden="1"/>
    <row r="45" hidden="1"/>
    <row r="46" hidden="1"/>
    <row r="47" hidden="1"/>
    <row r="48" hidden="1"/>
    <row r="49" hidden="1"/>
  </sheetData>
  <mergeCells count="55">
    <mergeCell ref="A2:I2"/>
    <mergeCell ref="A3:I3"/>
    <mergeCell ref="A4:B4"/>
    <mergeCell ref="C4:D4"/>
    <mergeCell ref="E4:G4"/>
    <mergeCell ref="H4:I4"/>
    <mergeCell ref="D5:E5"/>
    <mergeCell ref="F5:G5"/>
    <mergeCell ref="H5:I5"/>
    <mergeCell ref="D6:E6"/>
    <mergeCell ref="F6:G6"/>
    <mergeCell ref="H6:I6"/>
    <mergeCell ref="D7:E7"/>
    <mergeCell ref="F7:G7"/>
    <mergeCell ref="H7:I7"/>
    <mergeCell ref="D8:E8"/>
    <mergeCell ref="F8:G8"/>
    <mergeCell ref="H8:I8"/>
    <mergeCell ref="D9:E9"/>
    <mergeCell ref="F9:G9"/>
    <mergeCell ref="H9:I9"/>
    <mergeCell ref="J19:L19"/>
    <mergeCell ref="J25:L25"/>
    <mergeCell ref="J29:O29"/>
    <mergeCell ref="J30:O30"/>
    <mergeCell ref="J36:M36"/>
    <mergeCell ref="A38:F38"/>
    <mergeCell ref="A39:N39"/>
    <mergeCell ref="A40:N40"/>
    <mergeCell ref="A10:A11"/>
    <mergeCell ref="A12:A28"/>
    <mergeCell ref="A29:A33"/>
    <mergeCell ref="A34:A36"/>
    <mergeCell ref="B10:B11"/>
    <mergeCell ref="B12:B28"/>
    <mergeCell ref="B29:B33"/>
    <mergeCell ref="B34:B36"/>
    <mergeCell ref="C10:C11"/>
    <mergeCell ref="C12:C14"/>
    <mergeCell ref="C15:C18"/>
    <mergeCell ref="C20:C21"/>
    <mergeCell ref="C22:C24"/>
    <mergeCell ref="C26:C28"/>
    <mergeCell ref="C29:C30"/>
    <mergeCell ref="C34:C35"/>
    <mergeCell ref="D10:D11"/>
    <mergeCell ref="E10:E11"/>
    <mergeCell ref="F10:F11"/>
    <mergeCell ref="G10:G11"/>
    <mergeCell ref="H10:H11"/>
    <mergeCell ref="I10:I11"/>
    <mergeCell ref="A5:B9"/>
    <mergeCell ref="J14:L15"/>
    <mergeCell ref="J22:L24"/>
    <mergeCell ref="J26:L27"/>
  </mergeCells>
  <pageMargins left="0.751388888888889" right="0.751388888888889" top="1" bottom="1" header="0.5" footer="0.5"/>
  <pageSetup paperSize="9" scale="86" orientation="portrait" horizontalDpi="600"/>
  <headerFooter>
    <oddFooter>&amp;C21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topLeftCell="A3" workbookViewId="0">
      <selection activeCell="E19" sqref="E19"/>
    </sheetView>
  </sheetViews>
  <sheetFormatPr defaultColWidth="9" defaultRowHeight="13.5"/>
  <cols>
    <col min="1" max="1" width="8.125" style="1" customWidth="1"/>
    <col min="2" max="2" width="5.5" style="1" customWidth="1"/>
    <col min="3" max="3" width="20.625" style="1" customWidth="1"/>
    <col min="4" max="4" width="13.875" style="1" customWidth="1"/>
    <col min="5" max="5" width="11.375" style="1" customWidth="1"/>
    <col min="6" max="6" width="10" style="1" customWidth="1"/>
    <col min="7" max="7" width="6.875" style="1" customWidth="1"/>
    <col min="8" max="8" width="6.25833333333333" style="1" customWidth="1"/>
    <col min="9" max="9" width="11.375" style="1" customWidth="1"/>
    <col min="10" max="256" width="9" style="1"/>
    <col min="257" max="257" width="8.125" style="1" customWidth="1"/>
    <col min="258" max="258" width="5.5" style="1" customWidth="1"/>
    <col min="259" max="259" width="20.625" style="1" customWidth="1"/>
    <col min="260" max="260" width="13.875" style="1" customWidth="1"/>
    <col min="261" max="261" width="11.375" style="1" customWidth="1"/>
    <col min="262" max="262" width="10" style="1" customWidth="1"/>
    <col min="263" max="263" width="6.875" style="1" customWidth="1"/>
    <col min="264" max="264" width="6.25833333333333" style="1" customWidth="1"/>
    <col min="265" max="265" width="11.375" style="1" customWidth="1"/>
    <col min="266" max="512" width="9" style="1"/>
    <col min="513" max="513" width="8.125" style="1" customWidth="1"/>
    <col min="514" max="514" width="5.5" style="1" customWidth="1"/>
    <col min="515" max="515" width="20.625" style="1" customWidth="1"/>
    <col min="516" max="516" width="13.875" style="1" customWidth="1"/>
    <col min="517" max="517" width="11.375" style="1" customWidth="1"/>
    <col min="518" max="518" width="10" style="1" customWidth="1"/>
    <col min="519" max="519" width="6.875" style="1" customWidth="1"/>
    <col min="520" max="520" width="6.25833333333333" style="1" customWidth="1"/>
    <col min="521" max="521" width="11.375" style="1" customWidth="1"/>
    <col min="522" max="768" width="9" style="1"/>
    <col min="769" max="769" width="8.125" style="1" customWidth="1"/>
    <col min="770" max="770" width="5.5" style="1" customWidth="1"/>
    <col min="771" max="771" width="20.625" style="1" customWidth="1"/>
    <col min="772" max="772" width="13.875" style="1" customWidth="1"/>
    <col min="773" max="773" width="11.375" style="1" customWidth="1"/>
    <col min="774" max="774" width="10" style="1" customWidth="1"/>
    <col min="775" max="775" width="6.875" style="1" customWidth="1"/>
    <col min="776" max="776" width="6.25833333333333" style="1" customWidth="1"/>
    <col min="777" max="777" width="11.375" style="1" customWidth="1"/>
    <col min="778" max="1024" width="9" style="1"/>
    <col min="1025" max="1025" width="8.125" style="1" customWidth="1"/>
    <col min="1026" max="1026" width="5.5" style="1" customWidth="1"/>
    <col min="1027" max="1027" width="20.625" style="1" customWidth="1"/>
    <col min="1028" max="1028" width="13.875" style="1" customWidth="1"/>
    <col min="1029" max="1029" width="11.375" style="1" customWidth="1"/>
    <col min="1030" max="1030" width="10" style="1" customWidth="1"/>
    <col min="1031" max="1031" width="6.875" style="1" customWidth="1"/>
    <col min="1032" max="1032" width="6.25833333333333" style="1" customWidth="1"/>
    <col min="1033" max="1033" width="11.375" style="1" customWidth="1"/>
    <col min="1034" max="1280" width="9" style="1"/>
    <col min="1281" max="1281" width="8.125" style="1" customWidth="1"/>
    <col min="1282" max="1282" width="5.5" style="1" customWidth="1"/>
    <col min="1283" max="1283" width="20.625" style="1" customWidth="1"/>
    <col min="1284" max="1284" width="13.875" style="1" customWidth="1"/>
    <col min="1285" max="1285" width="11.375" style="1" customWidth="1"/>
    <col min="1286" max="1286" width="10" style="1" customWidth="1"/>
    <col min="1287" max="1287" width="6.875" style="1" customWidth="1"/>
    <col min="1288" max="1288" width="6.25833333333333" style="1" customWidth="1"/>
    <col min="1289" max="1289" width="11.375" style="1" customWidth="1"/>
    <col min="1290" max="1536" width="9" style="1"/>
    <col min="1537" max="1537" width="8.125" style="1" customWidth="1"/>
    <col min="1538" max="1538" width="5.5" style="1" customWidth="1"/>
    <col min="1539" max="1539" width="20.625" style="1" customWidth="1"/>
    <col min="1540" max="1540" width="13.875" style="1" customWidth="1"/>
    <col min="1541" max="1541" width="11.375" style="1" customWidth="1"/>
    <col min="1542" max="1542" width="10" style="1" customWidth="1"/>
    <col min="1543" max="1543" width="6.875" style="1" customWidth="1"/>
    <col min="1544" max="1544" width="6.25833333333333" style="1" customWidth="1"/>
    <col min="1545" max="1545" width="11.375" style="1" customWidth="1"/>
    <col min="1546" max="1792" width="9" style="1"/>
    <col min="1793" max="1793" width="8.125" style="1" customWidth="1"/>
    <col min="1794" max="1794" width="5.5" style="1" customWidth="1"/>
    <col min="1795" max="1795" width="20.625" style="1" customWidth="1"/>
    <col min="1796" max="1796" width="13.875" style="1" customWidth="1"/>
    <col min="1797" max="1797" width="11.375" style="1" customWidth="1"/>
    <col min="1798" max="1798" width="10" style="1" customWidth="1"/>
    <col min="1799" max="1799" width="6.875" style="1" customWidth="1"/>
    <col min="1800" max="1800" width="6.25833333333333" style="1" customWidth="1"/>
    <col min="1801" max="1801" width="11.375" style="1" customWidth="1"/>
    <col min="1802" max="2048" width="9" style="1"/>
    <col min="2049" max="2049" width="8.125" style="1" customWidth="1"/>
    <col min="2050" max="2050" width="5.5" style="1" customWidth="1"/>
    <col min="2051" max="2051" width="20.625" style="1" customWidth="1"/>
    <col min="2052" max="2052" width="13.875" style="1" customWidth="1"/>
    <col min="2053" max="2053" width="11.375" style="1" customWidth="1"/>
    <col min="2054" max="2054" width="10" style="1" customWidth="1"/>
    <col min="2055" max="2055" width="6.875" style="1" customWidth="1"/>
    <col min="2056" max="2056" width="6.25833333333333" style="1" customWidth="1"/>
    <col min="2057" max="2057" width="11.375" style="1" customWidth="1"/>
    <col min="2058" max="2304" width="9" style="1"/>
    <col min="2305" max="2305" width="8.125" style="1" customWidth="1"/>
    <col min="2306" max="2306" width="5.5" style="1" customWidth="1"/>
    <col min="2307" max="2307" width="20.625" style="1" customWidth="1"/>
    <col min="2308" max="2308" width="13.875" style="1" customWidth="1"/>
    <col min="2309" max="2309" width="11.375" style="1" customWidth="1"/>
    <col min="2310" max="2310" width="10" style="1" customWidth="1"/>
    <col min="2311" max="2311" width="6.875" style="1" customWidth="1"/>
    <col min="2312" max="2312" width="6.25833333333333" style="1" customWidth="1"/>
    <col min="2313" max="2313" width="11.375" style="1" customWidth="1"/>
    <col min="2314" max="2560" width="9" style="1"/>
    <col min="2561" max="2561" width="8.125" style="1" customWidth="1"/>
    <col min="2562" max="2562" width="5.5" style="1" customWidth="1"/>
    <col min="2563" max="2563" width="20.625" style="1" customWidth="1"/>
    <col min="2564" max="2564" width="13.875" style="1" customWidth="1"/>
    <col min="2565" max="2565" width="11.375" style="1" customWidth="1"/>
    <col min="2566" max="2566" width="10" style="1" customWidth="1"/>
    <col min="2567" max="2567" width="6.875" style="1" customWidth="1"/>
    <col min="2568" max="2568" width="6.25833333333333" style="1" customWidth="1"/>
    <col min="2569" max="2569" width="11.375" style="1" customWidth="1"/>
    <col min="2570" max="2816" width="9" style="1"/>
    <col min="2817" max="2817" width="8.125" style="1" customWidth="1"/>
    <col min="2818" max="2818" width="5.5" style="1" customWidth="1"/>
    <col min="2819" max="2819" width="20.625" style="1" customWidth="1"/>
    <col min="2820" max="2820" width="13.875" style="1" customWidth="1"/>
    <col min="2821" max="2821" width="11.375" style="1" customWidth="1"/>
    <col min="2822" max="2822" width="10" style="1" customWidth="1"/>
    <col min="2823" max="2823" width="6.875" style="1" customWidth="1"/>
    <col min="2824" max="2824" width="6.25833333333333" style="1" customWidth="1"/>
    <col min="2825" max="2825" width="11.375" style="1" customWidth="1"/>
    <col min="2826" max="3072" width="9" style="1"/>
    <col min="3073" max="3073" width="8.125" style="1" customWidth="1"/>
    <col min="3074" max="3074" width="5.5" style="1" customWidth="1"/>
    <col min="3075" max="3075" width="20.625" style="1" customWidth="1"/>
    <col min="3076" max="3076" width="13.875" style="1" customWidth="1"/>
    <col min="3077" max="3077" width="11.375" style="1" customWidth="1"/>
    <col min="3078" max="3078" width="10" style="1" customWidth="1"/>
    <col min="3079" max="3079" width="6.875" style="1" customWidth="1"/>
    <col min="3080" max="3080" width="6.25833333333333" style="1" customWidth="1"/>
    <col min="3081" max="3081" width="11.375" style="1" customWidth="1"/>
    <col min="3082" max="3328" width="9" style="1"/>
    <col min="3329" max="3329" width="8.125" style="1" customWidth="1"/>
    <col min="3330" max="3330" width="5.5" style="1" customWidth="1"/>
    <col min="3331" max="3331" width="20.625" style="1" customWidth="1"/>
    <col min="3332" max="3332" width="13.875" style="1" customWidth="1"/>
    <col min="3333" max="3333" width="11.375" style="1" customWidth="1"/>
    <col min="3334" max="3334" width="10" style="1" customWidth="1"/>
    <col min="3335" max="3335" width="6.875" style="1" customWidth="1"/>
    <col min="3336" max="3336" width="6.25833333333333" style="1" customWidth="1"/>
    <col min="3337" max="3337" width="11.375" style="1" customWidth="1"/>
    <col min="3338" max="3584" width="9" style="1"/>
    <col min="3585" max="3585" width="8.125" style="1" customWidth="1"/>
    <col min="3586" max="3586" width="5.5" style="1" customWidth="1"/>
    <col min="3587" max="3587" width="20.625" style="1" customWidth="1"/>
    <col min="3588" max="3588" width="13.875" style="1" customWidth="1"/>
    <col min="3589" max="3589" width="11.375" style="1" customWidth="1"/>
    <col min="3590" max="3590" width="10" style="1" customWidth="1"/>
    <col min="3591" max="3591" width="6.875" style="1" customWidth="1"/>
    <col min="3592" max="3592" width="6.25833333333333" style="1" customWidth="1"/>
    <col min="3593" max="3593" width="11.375" style="1" customWidth="1"/>
    <col min="3594" max="3840" width="9" style="1"/>
    <col min="3841" max="3841" width="8.125" style="1" customWidth="1"/>
    <col min="3842" max="3842" width="5.5" style="1" customWidth="1"/>
    <col min="3843" max="3843" width="20.625" style="1" customWidth="1"/>
    <col min="3844" max="3844" width="13.875" style="1" customWidth="1"/>
    <col min="3845" max="3845" width="11.375" style="1" customWidth="1"/>
    <col min="3846" max="3846" width="10" style="1" customWidth="1"/>
    <col min="3847" max="3847" width="6.875" style="1" customWidth="1"/>
    <col min="3848" max="3848" width="6.25833333333333" style="1" customWidth="1"/>
    <col min="3849" max="3849" width="11.375" style="1" customWidth="1"/>
    <col min="3850" max="4096" width="9" style="1"/>
    <col min="4097" max="4097" width="8.125" style="1" customWidth="1"/>
    <col min="4098" max="4098" width="5.5" style="1" customWidth="1"/>
    <col min="4099" max="4099" width="20.625" style="1" customWidth="1"/>
    <col min="4100" max="4100" width="13.875" style="1" customWidth="1"/>
    <col min="4101" max="4101" width="11.375" style="1" customWidth="1"/>
    <col min="4102" max="4102" width="10" style="1" customWidth="1"/>
    <col min="4103" max="4103" width="6.875" style="1" customWidth="1"/>
    <col min="4104" max="4104" width="6.25833333333333" style="1" customWidth="1"/>
    <col min="4105" max="4105" width="11.375" style="1" customWidth="1"/>
    <col min="4106" max="4352" width="9" style="1"/>
    <col min="4353" max="4353" width="8.125" style="1" customWidth="1"/>
    <col min="4354" max="4354" width="5.5" style="1" customWidth="1"/>
    <col min="4355" max="4355" width="20.625" style="1" customWidth="1"/>
    <col min="4356" max="4356" width="13.875" style="1" customWidth="1"/>
    <col min="4357" max="4357" width="11.375" style="1" customWidth="1"/>
    <col min="4358" max="4358" width="10" style="1" customWidth="1"/>
    <col min="4359" max="4359" width="6.875" style="1" customWidth="1"/>
    <col min="4360" max="4360" width="6.25833333333333" style="1" customWidth="1"/>
    <col min="4361" max="4361" width="11.375" style="1" customWidth="1"/>
    <col min="4362" max="4608" width="9" style="1"/>
    <col min="4609" max="4609" width="8.125" style="1" customWidth="1"/>
    <col min="4610" max="4610" width="5.5" style="1" customWidth="1"/>
    <col min="4611" max="4611" width="20.625" style="1" customWidth="1"/>
    <col min="4612" max="4612" width="13.875" style="1" customWidth="1"/>
    <col min="4613" max="4613" width="11.375" style="1" customWidth="1"/>
    <col min="4614" max="4614" width="10" style="1" customWidth="1"/>
    <col min="4615" max="4615" width="6.875" style="1" customWidth="1"/>
    <col min="4616" max="4616" width="6.25833333333333" style="1" customWidth="1"/>
    <col min="4617" max="4617" width="11.375" style="1" customWidth="1"/>
    <col min="4618" max="4864" width="9" style="1"/>
    <col min="4865" max="4865" width="8.125" style="1" customWidth="1"/>
    <col min="4866" max="4866" width="5.5" style="1" customWidth="1"/>
    <col min="4867" max="4867" width="20.625" style="1" customWidth="1"/>
    <col min="4868" max="4868" width="13.875" style="1" customWidth="1"/>
    <col min="4869" max="4869" width="11.375" style="1" customWidth="1"/>
    <col min="4870" max="4870" width="10" style="1" customWidth="1"/>
    <col min="4871" max="4871" width="6.875" style="1" customWidth="1"/>
    <col min="4872" max="4872" width="6.25833333333333" style="1" customWidth="1"/>
    <col min="4873" max="4873" width="11.375" style="1" customWidth="1"/>
    <col min="4874" max="5120" width="9" style="1"/>
    <col min="5121" max="5121" width="8.125" style="1" customWidth="1"/>
    <col min="5122" max="5122" width="5.5" style="1" customWidth="1"/>
    <col min="5123" max="5123" width="20.625" style="1" customWidth="1"/>
    <col min="5124" max="5124" width="13.875" style="1" customWidth="1"/>
    <col min="5125" max="5125" width="11.375" style="1" customWidth="1"/>
    <col min="5126" max="5126" width="10" style="1" customWidth="1"/>
    <col min="5127" max="5127" width="6.875" style="1" customWidth="1"/>
    <col min="5128" max="5128" width="6.25833333333333" style="1" customWidth="1"/>
    <col min="5129" max="5129" width="11.375" style="1" customWidth="1"/>
    <col min="5130" max="5376" width="9" style="1"/>
    <col min="5377" max="5377" width="8.125" style="1" customWidth="1"/>
    <col min="5378" max="5378" width="5.5" style="1" customWidth="1"/>
    <col min="5379" max="5379" width="20.625" style="1" customWidth="1"/>
    <col min="5380" max="5380" width="13.875" style="1" customWidth="1"/>
    <col min="5381" max="5381" width="11.375" style="1" customWidth="1"/>
    <col min="5382" max="5382" width="10" style="1" customWidth="1"/>
    <col min="5383" max="5383" width="6.875" style="1" customWidth="1"/>
    <col min="5384" max="5384" width="6.25833333333333" style="1" customWidth="1"/>
    <col min="5385" max="5385" width="11.375" style="1" customWidth="1"/>
    <col min="5386" max="5632" width="9" style="1"/>
    <col min="5633" max="5633" width="8.125" style="1" customWidth="1"/>
    <col min="5634" max="5634" width="5.5" style="1" customWidth="1"/>
    <col min="5635" max="5635" width="20.625" style="1" customWidth="1"/>
    <col min="5636" max="5636" width="13.875" style="1" customWidth="1"/>
    <col min="5637" max="5637" width="11.375" style="1" customWidth="1"/>
    <col min="5638" max="5638" width="10" style="1" customWidth="1"/>
    <col min="5639" max="5639" width="6.875" style="1" customWidth="1"/>
    <col min="5640" max="5640" width="6.25833333333333" style="1" customWidth="1"/>
    <col min="5641" max="5641" width="11.375" style="1" customWidth="1"/>
    <col min="5642" max="5888" width="9" style="1"/>
    <col min="5889" max="5889" width="8.125" style="1" customWidth="1"/>
    <col min="5890" max="5890" width="5.5" style="1" customWidth="1"/>
    <col min="5891" max="5891" width="20.625" style="1" customWidth="1"/>
    <col min="5892" max="5892" width="13.875" style="1" customWidth="1"/>
    <col min="5893" max="5893" width="11.375" style="1" customWidth="1"/>
    <col min="5894" max="5894" width="10" style="1" customWidth="1"/>
    <col min="5895" max="5895" width="6.875" style="1" customWidth="1"/>
    <col min="5896" max="5896" width="6.25833333333333" style="1" customWidth="1"/>
    <col min="5897" max="5897" width="11.375" style="1" customWidth="1"/>
    <col min="5898" max="6144" width="9" style="1"/>
    <col min="6145" max="6145" width="8.125" style="1" customWidth="1"/>
    <col min="6146" max="6146" width="5.5" style="1" customWidth="1"/>
    <col min="6147" max="6147" width="20.625" style="1" customWidth="1"/>
    <col min="6148" max="6148" width="13.875" style="1" customWidth="1"/>
    <col min="6149" max="6149" width="11.375" style="1" customWidth="1"/>
    <col min="6150" max="6150" width="10" style="1" customWidth="1"/>
    <col min="6151" max="6151" width="6.875" style="1" customWidth="1"/>
    <col min="6152" max="6152" width="6.25833333333333" style="1" customWidth="1"/>
    <col min="6153" max="6153" width="11.375" style="1" customWidth="1"/>
    <col min="6154" max="6400" width="9" style="1"/>
    <col min="6401" max="6401" width="8.125" style="1" customWidth="1"/>
    <col min="6402" max="6402" width="5.5" style="1" customWidth="1"/>
    <col min="6403" max="6403" width="20.625" style="1" customWidth="1"/>
    <col min="6404" max="6404" width="13.875" style="1" customWidth="1"/>
    <col min="6405" max="6405" width="11.375" style="1" customWidth="1"/>
    <col min="6406" max="6406" width="10" style="1" customWidth="1"/>
    <col min="6407" max="6407" width="6.875" style="1" customWidth="1"/>
    <col min="6408" max="6408" width="6.25833333333333" style="1" customWidth="1"/>
    <col min="6409" max="6409" width="11.375" style="1" customWidth="1"/>
    <col min="6410" max="6656" width="9" style="1"/>
    <col min="6657" max="6657" width="8.125" style="1" customWidth="1"/>
    <col min="6658" max="6658" width="5.5" style="1" customWidth="1"/>
    <col min="6659" max="6659" width="20.625" style="1" customWidth="1"/>
    <col min="6660" max="6660" width="13.875" style="1" customWidth="1"/>
    <col min="6661" max="6661" width="11.375" style="1" customWidth="1"/>
    <col min="6662" max="6662" width="10" style="1" customWidth="1"/>
    <col min="6663" max="6663" width="6.875" style="1" customWidth="1"/>
    <col min="6664" max="6664" width="6.25833333333333" style="1" customWidth="1"/>
    <col min="6665" max="6665" width="11.375" style="1" customWidth="1"/>
    <col min="6666" max="6912" width="9" style="1"/>
    <col min="6913" max="6913" width="8.125" style="1" customWidth="1"/>
    <col min="6914" max="6914" width="5.5" style="1" customWidth="1"/>
    <col min="6915" max="6915" width="20.625" style="1" customWidth="1"/>
    <col min="6916" max="6916" width="13.875" style="1" customWidth="1"/>
    <col min="6917" max="6917" width="11.375" style="1" customWidth="1"/>
    <col min="6918" max="6918" width="10" style="1" customWidth="1"/>
    <col min="6919" max="6919" width="6.875" style="1" customWidth="1"/>
    <col min="6920" max="6920" width="6.25833333333333" style="1" customWidth="1"/>
    <col min="6921" max="6921" width="11.375" style="1" customWidth="1"/>
    <col min="6922" max="7168" width="9" style="1"/>
    <col min="7169" max="7169" width="8.125" style="1" customWidth="1"/>
    <col min="7170" max="7170" width="5.5" style="1" customWidth="1"/>
    <col min="7171" max="7171" width="20.625" style="1" customWidth="1"/>
    <col min="7172" max="7172" width="13.875" style="1" customWidth="1"/>
    <col min="7173" max="7173" width="11.375" style="1" customWidth="1"/>
    <col min="7174" max="7174" width="10" style="1" customWidth="1"/>
    <col min="7175" max="7175" width="6.875" style="1" customWidth="1"/>
    <col min="7176" max="7176" width="6.25833333333333" style="1" customWidth="1"/>
    <col min="7177" max="7177" width="11.375" style="1" customWidth="1"/>
    <col min="7178" max="7424" width="9" style="1"/>
    <col min="7425" max="7425" width="8.125" style="1" customWidth="1"/>
    <col min="7426" max="7426" width="5.5" style="1" customWidth="1"/>
    <col min="7427" max="7427" width="20.625" style="1" customWidth="1"/>
    <col min="7428" max="7428" width="13.875" style="1" customWidth="1"/>
    <col min="7429" max="7429" width="11.375" style="1" customWidth="1"/>
    <col min="7430" max="7430" width="10" style="1" customWidth="1"/>
    <col min="7431" max="7431" width="6.875" style="1" customWidth="1"/>
    <col min="7432" max="7432" width="6.25833333333333" style="1" customWidth="1"/>
    <col min="7433" max="7433" width="11.375" style="1" customWidth="1"/>
    <col min="7434" max="7680" width="9" style="1"/>
    <col min="7681" max="7681" width="8.125" style="1" customWidth="1"/>
    <col min="7682" max="7682" width="5.5" style="1" customWidth="1"/>
    <col min="7683" max="7683" width="20.625" style="1" customWidth="1"/>
    <col min="7684" max="7684" width="13.875" style="1" customWidth="1"/>
    <col min="7685" max="7685" width="11.375" style="1" customWidth="1"/>
    <col min="7686" max="7686" width="10" style="1" customWidth="1"/>
    <col min="7687" max="7687" width="6.875" style="1" customWidth="1"/>
    <col min="7688" max="7688" width="6.25833333333333" style="1" customWidth="1"/>
    <col min="7689" max="7689" width="11.375" style="1" customWidth="1"/>
    <col min="7690" max="7936" width="9" style="1"/>
    <col min="7937" max="7937" width="8.125" style="1" customWidth="1"/>
    <col min="7938" max="7938" width="5.5" style="1" customWidth="1"/>
    <col min="7939" max="7939" width="20.625" style="1" customWidth="1"/>
    <col min="7940" max="7940" width="13.875" style="1" customWidth="1"/>
    <col min="7941" max="7941" width="11.375" style="1" customWidth="1"/>
    <col min="7942" max="7942" width="10" style="1" customWidth="1"/>
    <col min="7943" max="7943" width="6.875" style="1" customWidth="1"/>
    <col min="7944" max="7944" width="6.25833333333333" style="1" customWidth="1"/>
    <col min="7945" max="7945" width="11.375" style="1" customWidth="1"/>
    <col min="7946" max="8192" width="9" style="1"/>
    <col min="8193" max="8193" width="8.125" style="1" customWidth="1"/>
    <col min="8194" max="8194" width="5.5" style="1" customWidth="1"/>
    <col min="8195" max="8195" width="20.625" style="1" customWidth="1"/>
    <col min="8196" max="8196" width="13.875" style="1" customWidth="1"/>
    <col min="8197" max="8197" width="11.375" style="1" customWidth="1"/>
    <col min="8198" max="8198" width="10" style="1" customWidth="1"/>
    <col min="8199" max="8199" width="6.875" style="1" customWidth="1"/>
    <col min="8200" max="8200" width="6.25833333333333" style="1" customWidth="1"/>
    <col min="8201" max="8201" width="11.375" style="1" customWidth="1"/>
    <col min="8202" max="8448" width="9" style="1"/>
    <col min="8449" max="8449" width="8.125" style="1" customWidth="1"/>
    <col min="8450" max="8450" width="5.5" style="1" customWidth="1"/>
    <col min="8451" max="8451" width="20.625" style="1" customWidth="1"/>
    <col min="8452" max="8452" width="13.875" style="1" customWidth="1"/>
    <col min="8453" max="8453" width="11.375" style="1" customWidth="1"/>
    <col min="8454" max="8454" width="10" style="1" customWidth="1"/>
    <col min="8455" max="8455" width="6.875" style="1" customWidth="1"/>
    <col min="8456" max="8456" width="6.25833333333333" style="1" customWidth="1"/>
    <col min="8457" max="8457" width="11.375" style="1" customWidth="1"/>
    <col min="8458" max="8704" width="9" style="1"/>
    <col min="8705" max="8705" width="8.125" style="1" customWidth="1"/>
    <col min="8706" max="8706" width="5.5" style="1" customWidth="1"/>
    <col min="8707" max="8707" width="20.625" style="1" customWidth="1"/>
    <col min="8708" max="8708" width="13.875" style="1" customWidth="1"/>
    <col min="8709" max="8709" width="11.375" style="1" customWidth="1"/>
    <col min="8710" max="8710" width="10" style="1" customWidth="1"/>
    <col min="8711" max="8711" width="6.875" style="1" customWidth="1"/>
    <col min="8712" max="8712" width="6.25833333333333" style="1" customWidth="1"/>
    <col min="8713" max="8713" width="11.375" style="1" customWidth="1"/>
    <col min="8714" max="8960" width="9" style="1"/>
    <col min="8961" max="8961" width="8.125" style="1" customWidth="1"/>
    <col min="8962" max="8962" width="5.5" style="1" customWidth="1"/>
    <col min="8963" max="8963" width="20.625" style="1" customWidth="1"/>
    <col min="8964" max="8964" width="13.875" style="1" customWidth="1"/>
    <col min="8965" max="8965" width="11.375" style="1" customWidth="1"/>
    <col min="8966" max="8966" width="10" style="1" customWidth="1"/>
    <col min="8967" max="8967" width="6.875" style="1" customWidth="1"/>
    <col min="8968" max="8968" width="6.25833333333333" style="1" customWidth="1"/>
    <col min="8969" max="8969" width="11.375" style="1" customWidth="1"/>
    <col min="8970" max="9216" width="9" style="1"/>
    <col min="9217" max="9217" width="8.125" style="1" customWidth="1"/>
    <col min="9218" max="9218" width="5.5" style="1" customWidth="1"/>
    <col min="9219" max="9219" width="20.625" style="1" customWidth="1"/>
    <col min="9220" max="9220" width="13.875" style="1" customWidth="1"/>
    <col min="9221" max="9221" width="11.375" style="1" customWidth="1"/>
    <col min="9222" max="9222" width="10" style="1" customWidth="1"/>
    <col min="9223" max="9223" width="6.875" style="1" customWidth="1"/>
    <col min="9224" max="9224" width="6.25833333333333" style="1" customWidth="1"/>
    <col min="9225" max="9225" width="11.375" style="1" customWidth="1"/>
    <col min="9226" max="9472" width="9" style="1"/>
    <col min="9473" max="9473" width="8.125" style="1" customWidth="1"/>
    <col min="9474" max="9474" width="5.5" style="1" customWidth="1"/>
    <col min="9475" max="9475" width="20.625" style="1" customWidth="1"/>
    <col min="9476" max="9476" width="13.875" style="1" customWidth="1"/>
    <col min="9477" max="9477" width="11.375" style="1" customWidth="1"/>
    <col min="9478" max="9478" width="10" style="1" customWidth="1"/>
    <col min="9479" max="9479" width="6.875" style="1" customWidth="1"/>
    <col min="9480" max="9480" width="6.25833333333333" style="1" customWidth="1"/>
    <col min="9481" max="9481" width="11.375" style="1" customWidth="1"/>
    <col min="9482" max="9728" width="9" style="1"/>
    <col min="9729" max="9729" width="8.125" style="1" customWidth="1"/>
    <col min="9730" max="9730" width="5.5" style="1" customWidth="1"/>
    <col min="9731" max="9731" width="20.625" style="1" customWidth="1"/>
    <col min="9732" max="9732" width="13.875" style="1" customWidth="1"/>
    <col min="9733" max="9733" width="11.375" style="1" customWidth="1"/>
    <col min="9734" max="9734" width="10" style="1" customWidth="1"/>
    <col min="9735" max="9735" width="6.875" style="1" customWidth="1"/>
    <col min="9736" max="9736" width="6.25833333333333" style="1" customWidth="1"/>
    <col min="9737" max="9737" width="11.375" style="1" customWidth="1"/>
    <col min="9738" max="9984" width="9" style="1"/>
    <col min="9985" max="9985" width="8.125" style="1" customWidth="1"/>
    <col min="9986" max="9986" width="5.5" style="1" customWidth="1"/>
    <col min="9987" max="9987" width="20.625" style="1" customWidth="1"/>
    <col min="9988" max="9988" width="13.875" style="1" customWidth="1"/>
    <col min="9989" max="9989" width="11.375" style="1" customWidth="1"/>
    <col min="9990" max="9990" width="10" style="1" customWidth="1"/>
    <col min="9991" max="9991" width="6.875" style="1" customWidth="1"/>
    <col min="9992" max="9992" width="6.25833333333333" style="1" customWidth="1"/>
    <col min="9993" max="9993" width="11.375" style="1" customWidth="1"/>
    <col min="9994" max="10240" width="9" style="1"/>
    <col min="10241" max="10241" width="8.125" style="1" customWidth="1"/>
    <col min="10242" max="10242" width="5.5" style="1" customWidth="1"/>
    <col min="10243" max="10243" width="20.625" style="1" customWidth="1"/>
    <col min="10244" max="10244" width="13.875" style="1" customWidth="1"/>
    <col min="10245" max="10245" width="11.375" style="1" customWidth="1"/>
    <col min="10246" max="10246" width="10" style="1" customWidth="1"/>
    <col min="10247" max="10247" width="6.875" style="1" customWidth="1"/>
    <col min="10248" max="10248" width="6.25833333333333" style="1" customWidth="1"/>
    <col min="10249" max="10249" width="11.375" style="1" customWidth="1"/>
    <col min="10250" max="10496" width="9" style="1"/>
    <col min="10497" max="10497" width="8.125" style="1" customWidth="1"/>
    <col min="10498" max="10498" width="5.5" style="1" customWidth="1"/>
    <col min="10499" max="10499" width="20.625" style="1" customWidth="1"/>
    <col min="10500" max="10500" width="13.875" style="1" customWidth="1"/>
    <col min="10501" max="10501" width="11.375" style="1" customWidth="1"/>
    <col min="10502" max="10502" width="10" style="1" customWidth="1"/>
    <col min="10503" max="10503" width="6.875" style="1" customWidth="1"/>
    <col min="10504" max="10504" width="6.25833333333333" style="1" customWidth="1"/>
    <col min="10505" max="10505" width="11.375" style="1" customWidth="1"/>
    <col min="10506" max="10752" width="9" style="1"/>
    <col min="10753" max="10753" width="8.125" style="1" customWidth="1"/>
    <col min="10754" max="10754" width="5.5" style="1" customWidth="1"/>
    <col min="10755" max="10755" width="20.625" style="1" customWidth="1"/>
    <col min="10756" max="10756" width="13.875" style="1" customWidth="1"/>
    <col min="10757" max="10757" width="11.375" style="1" customWidth="1"/>
    <col min="10758" max="10758" width="10" style="1" customWidth="1"/>
    <col min="10759" max="10759" width="6.875" style="1" customWidth="1"/>
    <col min="10760" max="10760" width="6.25833333333333" style="1" customWidth="1"/>
    <col min="10761" max="10761" width="11.375" style="1" customWidth="1"/>
    <col min="10762" max="11008" width="9" style="1"/>
    <col min="11009" max="11009" width="8.125" style="1" customWidth="1"/>
    <col min="11010" max="11010" width="5.5" style="1" customWidth="1"/>
    <col min="11011" max="11011" width="20.625" style="1" customWidth="1"/>
    <col min="11012" max="11012" width="13.875" style="1" customWidth="1"/>
    <col min="11013" max="11013" width="11.375" style="1" customWidth="1"/>
    <col min="11014" max="11014" width="10" style="1" customWidth="1"/>
    <col min="11015" max="11015" width="6.875" style="1" customWidth="1"/>
    <col min="11016" max="11016" width="6.25833333333333" style="1" customWidth="1"/>
    <col min="11017" max="11017" width="11.375" style="1" customWidth="1"/>
    <col min="11018" max="11264" width="9" style="1"/>
    <col min="11265" max="11265" width="8.125" style="1" customWidth="1"/>
    <col min="11266" max="11266" width="5.5" style="1" customWidth="1"/>
    <col min="11267" max="11267" width="20.625" style="1" customWidth="1"/>
    <col min="11268" max="11268" width="13.875" style="1" customWidth="1"/>
    <col min="11269" max="11269" width="11.375" style="1" customWidth="1"/>
    <col min="11270" max="11270" width="10" style="1" customWidth="1"/>
    <col min="11271" max="11271" width="6.875" style="1" customWidth="1"/>
    <col min="11272" max="11272" width="6.25833333333333" style="1" customWidth="1"/>
    <col min="11273" max="11273" width="11.375" style="1" customWidth="1"/>
    <col min="11274" max="11520" width="9" style="1"/>
    <col min="11521" max="11521" width="8.125" style="1" customWidth="1"/>
    <col min="11522" max="11522" width="5.5" style="1" customWidth="1"/>
    <col min="11523" max="11523" width="20.625" style="1" customWidth="1"/>
    <col min="11524" max="11524" width="13.875" style="1" customWidth="1"/>
    <col min="11525" max="11525" width="11.375" style="1" customWidth="1"/>
    <col min="11526" max="11526" width="10" style="1" customWidth="1"/>
    <col min="11527" max="11527" width="6.875" style="1" customWidth="1"/>
    <col min="11528" max="11528" width="6.25833333333333" style="1" customWidth="1"/>
    <col min="11529" max="11529" width="11.375" style="1" customWidth="1"/>
    <col min="11530" max="11776" width="9" style="1"/>
    <col min="11777" max="11777" width="8.125" style="1" customWidth="1"/>
    <col min="11778" max="11778" width="5.5" style="1" customWidth="1"/>
    <col min="11779" max="11779" width="20.625" style="1" customWidth="1"/>
    <col min="11780" max="11780" width="13.875" style="1" customWidth="1"/>
    <col min="11781" max="11781" width="11.375" style="1" customWidth="1"/>
    <col min="11782" max="11782" width="10" style="1" customWidth="1"/>
    <col min="11783" max="11783" width="6.875" style="1" customWidth="1"/>
    <col min="11784" max="11784" width="6.25833333333333" style="1" customWidth="1"/>
    <col min="11785" max="11785" width="11.375" style="1" customWidth="1"/>
    <col min="11786" max="12032" width="9" style="1"/>
    <col min="12033" max="12033" width="8.125" style="1" customWidth="1"/>
    <col min="12034" max="12034" width="5.5" style="1" customWidth="1"/>
    <col min="12035" max="12035" width="20.625" style="1" customWidth="1"/>
    <col min="12036" max="12036" width="13.875" style="1" customWidth="1"/>
    <col min="12037" max="12037" width="11.375" style="1" customWidth="1"/>
    <col min="12038" max="12038" width="10" style="1" customWidth="1"/>
    <col min="12039" max="12039" width="6.875" style="1" customWidth="1"/>
    <col min="12040" max="12040" width="6.25833333333333" style="1" customWidth="1"/>
    <col min="12041" max="12041" width="11.375" style="1" customWidth="1"/>
    <col min="12042" max="12288" width="9" style="1"/>
    <col min="12289" max="12289" width="8.125" style="1" customWidth="1"/>
    <col min="12290" max="12290" width="5.5" style="1" customWidth="1"/>
    <col min="12291" max="12291" width="20.625" style="1" customWidth="1"/>
    <col min="12292" max="12292" width="13.875" style="1" customWidth="1"/>
    <col min="12293" max="12293" width="11.375" style="1" customWidth="1"/>
    <col min="12294" max="12294" width="10" style="1" customWidth="1"/>
    <col min="12295" max="12295" width="6.875" style="1" customWidth="1"/>
    <col min="12296" max="12296" width="6.25833333333333" style="1" customWidth="1"/>
    <col min="12297" max="12297" width="11.375" style="1" customWidth="1"/>
    <col min="12298" max="12544" width="9" style="1"/>
    <col min="12545" max="12545" width="8.125" style="1" customWidth="1"/>
    <col min="12546" max="12546" width="5.5" style="1" customWidth="1"/>
    <col min="12547" max="12547" width="20.625" style="1" customWidth="1"/>
    <col min="12548" max="12548" width="13.875" style="1" customWidth="1"/>
    <col min="12549" max="12549" width="11.375" style="1" customWidth="1"/>
    <col min="12550" max="12550" width="10" style="1" customWidth="1"/>
    <col min="12551" max="12551" width="6.875" style="1" customWidth="1"/>
    <col min="12552" max="12552" width="6.25833333333333" style="1" customWidth="1"/>
    <col min="12553" max="12553" width="11.375" style="1" customWidth="1"/>
    <col min="12554" max="12800" width="9" style="1"/>
    <col min="12801" max="12801" width="8.125" style="1" customWidth="1"/>
    <col min="12802" max="12802" width="5.5" style="1" customWidth="1"/>
    <col min="12803" max="12803" width="20.625" style="1" customWidth="1"/>
    <col min="12804" max="12804" width="13.875" style="1" customWidth="1"/>
    <col min="12805" max="12805" width="11.375" style="1" customWidth="1"/>
    <col min="12806" max="12806" width="10" style="1" customWidth="1"/>
    <col min="12807" max="12807" width="6.875" style="1" customWidth="1"/>
    <col min="12808" max="12808" width="6.25833333333333" style="1" customWidth="1"/>
    <col min="12809" max="12809" width="11.375" style="1" customWidth="1"/>
    <col min="12810" max="13056" width="9" style="1"/>
    <col min="13057" max="13057" width="8.125" style="1" customWidth="1"/>
    <col min="13058" max="13058" width="5.5" style="1" customWidth="1"/>
    <col min="13059" max="13059" width="20.625" style="1" customWidth="1"/>
    <col min="13060" max="13060" width="13.875" style="1" customWidth="1"/>
    <col min="13061" max="13061" width="11.375" style="1" customWidth="1"/>
    <col min="13062" max="13062" width="10" style="1" customWidth="1"/>
    <col min="13063" max="13063" width="6.875" style="1" customWidth="1"/>
    <col min="13064" max="13064" width="6.25833333333333" style="1" customWidth="1"/>
    <col min="13065" max="13065" width="11.375" style="1" customWidth="1"/>
    <col min="13066" max="13312" width="9" style="1"/>
    <col min="13313" max="13313" width="8.125" style="1" customWidth="1"/>
    <col min="13314" max="13314" width="5.5" style="1" customWidth="1"/>
    <col min="13315" max="13315" width="20.625" style="1" customWidth="1"/>
    <col min="13316" max="13316" width="13.875" style="1" customWidth="1"/>
    <col min="13317" max="13317" width="11.375" style="1" customWidth="1"/>
    <col min="13318" max="13318" width="10" style="1" customWidth="1"/>
    <col min="13319" max="13319" width="6.875" style="1" customWidth="1"/>
    <col min="13320" max="13320" width="6.25833333333333" style="1" customWidth="1"/>
    <col min="13321" max="13321" width="11.375" style="1" customWidth="1"/>
    <col min="13322" max="13568" width="9" style="1"/>
    <col min="13569" max="13569" width="8.125" style="1" customWidth="1"/>
    <col min="13570" max="13570" width="5.5" style="1" customWidth="1"/>
    <col min="13571" max="13571" width="20.625" style="1" customWidth="1"/>
    <col min="13572" max="13572" width="13.875" style="1" customWidth="1"/>
    <col min="13573" max="13573" width="11.375" style="1" customWidth="1"/>
    <col min="13574" max="13574" width="10" style="1" customWidth="1"/>
    <col min="13575" max="13575" width="6.875" style="1" customWidth="1"/>
    <col min="13576" max="13576" width="6.25833333333333" style="1" customWidth="1"/>
    <col min="13577" max="13577" width="11.375" style="1" customWidth="1"/>
    <col min="13578" max="13824" width="9" style="1"/>
    <col min="13825" max="13825" width="8.125" style="1" customWidth="1"/>
    <col min="13826" max="13826" width="5.5" style="1" customWidth="1"/>
    <col min="13827" max="13827" width="20.625" style="1" customWidth="1"/>
    <col min="13828" max="13828" width="13.875" style="1" customWidth="1"/>
    <col min="13829" max="13829" width="11.375" style="1" customWidth="1"/>
    <col min="13830" max="13830" width="10" style="1" customWidth="1"/>
    <col min="13831" max="13831" width="6.875" style="1" customWidth="1"/>
    <col min="13832" max="13832" width="6.25833333333333" style="1" customWidth="1"/>
    <col min="13833" max="13833" width="11.375" style="1" customWidth="1"/>
    <col min="13834" max="14080" width="9" style="1"/>
    <col min="14081" max="14081" width="8.125" style="1" customWidth="1"/>
    <col min="14082" max="14082" width="5.5" style="1" customWidth="1"/>
    <col min="14083" max="14083" width="20.625" style="1" customWidth="1"/>
    <col min="14084" max="14084" width="13.875" style="1" customWidth="1"/>
    <col min="14085" max="14085" width="11.375" style="1" customWidth="1"/>
    <col min="14086" max="14086" width="10" style="1" customWidth="1"/>
    <col min="14087" max="14087" width="6.875" style="1" customWidth="1"/>
    <col min="14088" max="14088" width="6.25833333333333" style="1" customWidth="1"/>
    <col min="14089" max="14089" width="11.375" style="1" customWidth="1"/>
    <col min="14090" max="14336" width="9" style="1"/>
    <col min="14337" max="14337" width="8.125" style="1" customWidth="1"/>
    <col min="14338" max="14338" width="5.5" style="1" customWidth="1"/>
    <col min="14339" max="14339" width="20.625" style="1" customWidth="1"/>
    <col min="14340" max="14340" width="13.875" style="1" customWidth="1"/>
    <col min="14341" max="14341" width="11.375" style="1" customWidth="1"/>
    <col min="14342" max="14342" width="10" style="1" customWidth="1"/>
    <col min="14343" max="14343" width="6.875" style="1" customWidth="1"/>
    <col min="14344" max="14344" width="6.25833333333333" style="1" customWidth="1"/>
    <col min="14345" max="14345" width="11.375" style="1" customWidth="1"/>
    <col min="14346" max="14592" width="9" style="1"/>
    <col min="14593" max="14593" width="8.125" style="1" customWidth="1"/>
    <col min="14594" max="14594" width="5.5" style="1" customWidth="1"/>
    <col min="14595" max="14595" width="20.625" style="1" customWidth="1"/>
    <col min="14596" max="14596" width="13.875" style="1" customWidth="1"/>
    <col min="14597" max="14597" width="11.375" style="1" customWidth="1"/>
    <col min="14598" max="14598" width="10" style="1" customWidth="1"/>
    <col min="14599" max="14599" width="6.875" style="1" customWidth="1"/>
    <col min="14600" max="14600" width="6.25833333333333" style="1" customWidth="1"/>
    <col min="14601" max="14601" width="11.375" style="1" customWidth="1"/>
    <col min="14602" max="14848" width="9" style="1"/>
    <col min="14849" max="14849" width="8.125" style="1" customWidth="1"/>
    <col min="14850" max="14850" width="5.5" style="1" customWidth="1"/>
    <col min="14851" max="14851" width="20.625" style="1" customWidth="1"/>
    <col min="14852" max="14852" width="13.875" style="1" customWidth="1"/>
    <col min="14853" max="14853" width="11.375" style="1" customWidth="1"/>
    <col min="14854" max="14854" width="10" style="1" customWidth="1"/>
    <col min="14855" max="14855" width="6.875" style="1" customWidth="1"/>
    <col min="14856" max="14856" width="6.25833333333333" style="1" customWidth="1"/>
    <col min="14857" max="14857" width="11.375" style="1" customWidth="1"/>
    <col min="14858" max="15104" width="9" style="1"/>
    <col min="15105" max="15105" width="8.125" style="1" customWidth="1"/>
    <col min="15106" max="15106" width="5.5" style="1" customWidth="1"/>
    <col min="15107" max="15107" width="20.625" style="1" customWidth="1"/>
    <col min="15108" max="15108" width="13.875" style="1" customWidth="1"/>
    <col min="15109" max="15109" width="11.375" style="1" customWidth="1"/>
    <col min="15110" max="15110" width="10" style="1" customWidth="1"/>
    <col min="15111" max="15111" width="6.875" style="1" customWidth="1"/>
    <col min="15112" max="15112" width="6.25833333333333" style="1" customWidth="1"/>
    <col min="15113" max="15113" width="11.375" style="1" customWidth="1"/>
    <col min="15114" max="15360" width="9" style="1"/>
    <col min="15361" max="15361" width="8.125" style="1" customWidth="1"/>
    <col min="15362" max="15362" width="5.5" style="1" customWidth="1"/>
    <col min="15363" max="15363" width="20.625" style="1" customWidth="1"/>
    <col min="15364" max="15364" width="13.875" style="1" customWidth="1"/>
    <col min="15365" max="15365" width="11.375" style="1" customWidth="1"/>
    <col min="15366" max="15366" width="10" style="1" customWidth="1"/>
    <col min="15367" max="15367" width="6.875" style="1" customWidth="1"/>
    <col min="15368" max="15368" width="6.25833333333333" style="1" customWidth="1"/>
    <col min="15369" max="15369" width="11.375" style="1" customWidth="1"/>
    <col min="15370" max="15616" width="9" style="1"/>
    <col min="15617" max="15617" width="8.125" style="1" customWidth="1"/>
    <col min="15618" max="15618" width="5.5" style="1" customWidth="1"/>
    <col min="15619" max="15619" width="20.625" style="1" customWidth="1"/>
    <col min="15620" max="15620" width="13.875" style="1" customWidth="1"/>
    <col min="15621" max="15621" width="11.375" style="1" customWidth="1"/>
    <col min="15622" max="15622" width="10" style="1" customWidth="1"/>
    <col min="15623" max="15623" width="6.875" style="1" customWidth="1"/>
    <col min="15624" max="15624" width="6.25833333333333" style="1" customWidth="1"/>
    <col min="15625" max="15625" width="11.375" style="1" customWidth="1"/>
    <col min="15626" max="15872" width="9" style="1"/>
    <col min="15873" max="15873" width="8.125" style="1" customWidth="1"/>
    <col min="15874" max="15874" width="5.5" style="1" customWidth="1"/>
    <col min="15875" max="15875" width="20.625" style="1" customWidth="1"/>
    <col min="15876" max="15876" width="13.875" style="1" customWidth="1"/>
    <col min="15877" max="15877" width="11.375" style="1" customWidth="1"/>
    <col min="15878" max="15878" width="10" style="1" customWidth="1"/>
    <col min="15879" max="15879" width="6.875" style="1" customWidth="1"/>
    <col min="15880" max="15880" width="6.25833333333333" style="1" customWidth="1"/>
    <col min="15881" max="15881" width="11.375" style="1" customWidth="1"/>
    <col min="15882" max="16128" width="9" style="1"/>
    <col min="16129" max="16129" width="8.125" style="1" customWidth="1"/>
    <col min="16130" max="16130" width="5.5" style="1" customWidth="1"/>
    <col min="16131" max="16131" width="20.625" style="1" customWidth="1"/>
    <col min="16132" max="16132" width="13.875" style="1" customWidth="1"/>
    <col min="16133" max="16133" width="11.375" style="1" customWidth="1"/>
    <col min="16134" max="16134" width="10" style="1" customWidth="1"/>
    <col min="16135" max="16135" width="6.875" style="1" customWidth="1"/>
    <col min="16136" max="16136" width="6.25833333333333" style="1" customWidth="1"/>
    <col min="16137" max="16137" width="11.375" style="1" customWidth="1"/>
    <col min="16138" max="16384" width="9" style="1"/>
  </cols>
  <sheetData>
    <row r="1" s="1" customFormat="1" ht="17.1" customHeight="1" spans="1:1">
      <c r="A1" s="3" t="s">
        <v>0</v>
      </c>
    </row>
    <row r="2" s="1" customFormat="1" ht="27" customHeight="1" spans="1:10">
      <c r="A2" s="4" t="s">
        <v>85</v>
      </c>
      <c r="B2" s="4"/>
      <c r="C2" s="4"/>
      <c r="D2" s="4"/>
      <c r="E2" s="4"/>
      <c r="F2" s="4"/>
      <c r="G2" s="4"/>
      <c r="H2" s="4"/>
      <c r="I2" s="4"/>
      <c r="J2" s="29"/>
    </row>
    <row r="3" s="1" customFormat="1" ht="17.1" customHeight="1" spans="1:10">
      <c r="A3" s="5" t="s">
        <v>2</v>
      </c>
      <c r="B3" s="5"/>
      <c r="C3" s="5"/>
      <c r="D3" s="5"/>
      <c r="E3" s="5"/>
      <c r="F3" s="5"/>
      <c r="G3" s="5"/>
      <c r="H3" s="5"/>
      <c r="I3" s="5"/>
      <c r="J3" s="29"/>
    </row>
    <row r="4" s="1" customFormat="1" ht="17.1" customHeight="1" spans="1:10">
      <c r="A4" s="6" t="s">
        <v>3</v>
      </c>
      <c r="B4" s="6"/>
      <c r="C4" s="6" t="s">
        <v>4</v>
      </c>
      <c r="D4" s="6"/>
      <c r="E4" s="6" t="s">
        <v>5</v>
      </c>
      <c r="F4" s="6"/>
      <c r="G4" s="6"/>
      <c r="H4" s="7">
        <v>4</v>
      </c>
      <c r="I4" s="26"/>
      <c r="J4" s="29"/>
    </row>
    <row r="5" s="1" customFormat="1" ht="17.1" customHeight="1" spans="1:10">
      <c r="A5" s="6" t="s">
        <v>6</v>
      </c>
      <c r="B5" s="6"/>
      <c r="C5" s="6"/>
      <c r="D5" s="6" t="s">
        <v>7</v>
      </c>
      <c r="E5" s="6"/>
      <c r="F5" s="6" t="s">
        <v>8</v>
      </c>
      <c r="G5" s="6"/>
      <c r="H5" s="7" t="s">
        <v>9</v>
      </c>
      <c r="I5" s="26"/>
      <c r="J5" s="29"/>
    </row>
    <row r="6" s="1" customFormat="1" ht="17.1" customHeight="1" spans="1:10">
      <c r="A6" s="6"/>
      <c r="B6" s="6"/>
      <c r="C6" s="6" t="s">
        <v>10</v>
      </c>
      <c r="D6" s="6">
        <v>917.12</v>
      </c>
      <c r="E6" s="6"/>
      <c r="F6" s="6">
        <v>813.97</v>
      </c>
      <c r="G6" s="6"/>
      <c r="H6" s="8">
        <f>F6/D6</f>
        <v>0.88752834961619</v>
      </c>
      <c r="I6" s="30"/>
      <c r="J6" s="29"/>
    </row>
    <row r="7" s="1" customFormat="1" ht="17.1" customHeight="1" spans="1:11">
      <c r="A7" s="6"/>
      <c r="B7" s="6"/>
      <c r="C7" s="9" t="s">
        <v>11</v>
      </c>
      <c r="D7" s="6"/>
      <c r="E7" s="6"/>
      <c r="F7" s="6"/>
      <c r="G7" s="6"/>
      <c r="H7" s="7"/>
      <c r="I7" s="26"/>
      <c r="J7" s="29"/>
      <c r="K7" s="1">
        <f>(88.75%-85%)/(95%-85%)*100%*2</f>
        <v>0.75</v>
      </c>
    </row>
    <row r="8" s="1" customFormat="1" ht="17.1" customHeight="1" spans="1:11">
      <c r="A8" s="6"/>
      <c r="B8" s="6"/>
      <c r="C8" s="6" t="s">
        <v>12</v>
      </c>
      <c r="D8" s="6">
        <v>917.12</v>
      </c>
      <c r="E8" s="6"/>
      <c r="F8" s="6">
        <v>813.97</v>
      </c>
      <c r="G8" s="6"/>
      <c r="H8" s="8">
        <f>F8/D8</f>
        <v>0.88752834961619</v>
      </c>
      <c r="I8" s="30"/>
      <c r="J8" s="29"/>
      <c r="K8" s="1">
        <f>90.9%*1</f>
        <v>0.909</v>
      </c>
    </row>
    <row r="9" s="1" customFormat="1" ht="17.1" customHeight="1" spans="1:11">
      <c r="A9" s="6"/>
      <c r="B9" s="6"/>
      <c r="C9" s="9" t="s">
        <v>13</v>
      </c>
      <c r="D9" s="6"/>
      <c r="E9" s="6"/>
      <c r="F9" s="6"/>
      <c r="G9" s="6"/>
      <c r="H9" s="10"/>
      <c r="I9" s="26"/>
      <c r="J9" s="29"/>
      <c r="K9" s="1">
        <f>(15%-11.25%)/(15%-5%)*5</f>
        <v>1.875</v>
      </c>
    </row>
    <row r="10" s="1" customFormat="1" ht="17.1" customHeight="1" spans="1:10">
      <c r="A10" s="11" t="s">
        <v>86</v>
      </c>
      <c r="B10" s="6" t="s">
        <v>87</v>
      </c>
      <c r="C10" s="6"/>
      <c r="D10" s="6"/>
      <c r="E10" s="6" t="s">
        <v>88</v>
      </c>
      <c r="F10" s="6"/>
      <c r="G10" s="6"/>
      <c r="H10" s="6"/>
      <c r="I10" s="6"/>
      <c r="J10" s="29"/>
    </row>
    <row r="11" s="1" customFormat="1" ht="17.1" customHeight="1" spans="1:10">
      <c r="A11" s="12"/>
      <c r="B11" s="6" t="s">
        <v>89</v>
      </c>
      <c r="C11" s="6"/>
      <c r="D11" s="6"/>
      <c r="E11" s="6" t="s">
        <v>90</v>
      </c>
      <c r="F11" s="6"/>
      <c r="G11" s="6"/>
      <c r="H11" s="6"/>
      <c r="I11" s="6"/>
      <c r="J11" s="29"/>
    </row>
    <row r="12" s="1" customFormat="1" ht="17.1" customHeight="1" spans="1:10">
      <c r="A12" s="6" t="s">
        <v>91</v>
      </c>
      <c r="B12" s="6"/>
      <c r="C12" s="6"/>
      <c r="D12" s="6"/>
      <c r="E12" s="6"/>
      <c r="F12" s="6"/>
      <c r="G12" s="6"/>
      <c r="H12" s="6"/>
      <c r="I12" s="6"/>
      <c r="J12" s="29"/>
    </row>
    <row r="13" s="1" customFormat="1" ht="17.1" customHeight="1" spans="1:10">
      <c r="A13" s="6" t="s">
        <v>14</v>
      </c>
      <c r="B13" s="6" t="s">
        <v>15</v>
      </c>
      <c r="C13" s="6" t="s">
        <v>16</v>
      </c>
      <c r="D13" s="6" t="s">
        <v>17</v>
      </c>
      <c r="E13" s="11" t="s">
        <v>18</v>
      </c>
      <c r="F13" s="11" t="s">
        <v>19</v>
      </c>
      <c r="G13" s="11" t="s">
        <v>20</v>
      </c>
      <c r="H13" s="11" t="s">
        <v>21</v>
      </c>
      <c r="I13" s="6" t="s">
        <v>22</v>
      </c>
      <c r="J13" s="29"/>
    </row>
    <row r="14" s="1" customFormat="1" ht="17.1" customHeight="1" spans="1:10">
      <c r="A14" s="6"/>
      <c r="B14" s="6"/>
      <c r="C14" s="6"/>
      <c r="D14" s="6"/>
      <c r="E14" s="12"/>
      <c r="F14" s="12"/>
      <c r="G14" s="12"/>
      <c r="H14" s="12"/>
      <c r="I14" s="6"/>
      <c r="J14" s="29"/>
    </row>
    <row r="15" s="1" customFormat="1" ht="17.1" customHeight="1" spans="1:10">
      <c r="A15" s="6" t="s">
        <v>23</v>
      </c>
      <c r="B15" s="9">
        <v>30</v>
      </c>
      <c r="C15" s="11" t="s">
        <v>24</v>
      </c>
      <c r="D15" s="6" t="s">
        <v>25</v>
      </c>
      <c r="E15" s="13">
        <v>1</v>
      </c>
      <c r="F15" s="13">
        <v>1</v>
      </c>
      <c r="G15" s="14">
        <v>2</v>
      </c>
      <c r="H15" s="14">
        <v>2</v>
      </c>
      <c r="I15" s="6"/>
      <c r="J15" s="29"/>
    </row>
    <row r="16" s="1" customFormat="1" ht="17.1" customHeight="1" spans="1:10">
      <c r="A16" s="6"/>
      <c r="B16" s="9"/>
      <c r="C16" s="15"/>
      <c r="D16" s="6" t="s">
        <v>26</v>
      </c>
      <c r="E16" s="13">
        <v>1</v>
      </c>
      <c r="F16" s="13">
        <v>1</v>
      </c>
      <c r="G16" s="14">
        <v>1</v>
      </c>
      <c r="H16" s="14">
        <v>1</v>
      </c>
      <c r="I16" s="6"/>
      <c r="J16" s="29"/>
    </row>
    <row r="17" s="1" customFormat="1" ht="17.1" customHeight="1" spans="1:12">
      <c r="A17" s="6"/>
      <c r="B17" s="9"/>
      <c r="C17" s="12"/>
      <c r="D17" s="6" t="s">
        <v>27</v>
      </c>
      <c r="E17" s="13">
        <v>1</v>
      </c>
      <c r="F17" s="13">
        <v>1</v>
      </c>
      <c r="G17" s="14">
        <v>2</v>
      </c>
      <c r="H17" s="14">
        <v>1</v>
      </c>
      <c r="I17" s="6"/>
      <c r="J17" s="31" t="s">
        <v>28</v>
      </c>
      <c r="K17" s="32"/>
      <c r="L17" s="32"/>
    </row>
    <row r="18" s="1" customFormat="1" ht="17.1" customHeight="1" spans="1:12">
      <c r="A18" s="6"/>
      <c r="B18" s="9"/>
      <c r="C18" s="11" t="s">
        <v>29</v>
      </c>
      <c r="D18" s="6" t="s">
        <v>30</v>
      </c>
      <c r="E18" s="6" t="s">
        <v>31</v>
      </c>
      <c r="F18" s="16">
        <f>H6</f>
        <v>0.88752834961619</v>
      </c>
      <c r="G18" s="6">
        <v>2</v>
      </c>
      <c r="H18" s="17">
        <f>G18*F18</f>
        <v>1.77505669923238</v>
      </c>
      <c r="I18" s="6"/>
      <c r="J18" s="32"/>
      <c r="K18" s="32"/>
      <c r="L18" s="32"/>
    </row>
    <row r="19" s="1" customFormat="1" ht="17.1" customHeight="1" spans="1:10">
      <c r="A19" s="6"/>
      <c r="B19" s="9"/>
      <c r="C19" s="15"/>
      <c r="D19" s="6" t="s">
        <v>32</v>
      </c>
      <c r="E19" s="18">
        <v>1</v>
      </c>
      <c r="F19" s="16">
        <f>H6</f>
        <v>0.88752834961619</v>
      </c>
      <c r="G19" s="6">
        <v>1</v>
      </c>
      <c r="H19" s="14">
        <v>0.89</v>
      </c>
      <c r="I19" s="6"/>
      <c r="J19" s="29"/>
    </row>
    <row r="20" s="1" customFormat="1" ht="17.1" customHeight="1" spans="1:10">
      <c r="A20" s="6"/>
      <c r="B20" s="9"/>
      <c r="C20" s="15"/>
      <c r="D20" s="6" t="s">
        <v>33</v>
      </c>
      <c r="E20" s="6" t="s">
        <v>34</v>
      </c>
      <c r="F20" s="13">
        <v>1</v>
      </c>
      <c r="G20" s="6">
        <v>1</v>
      </c>
      <c r="H20" s="14">
        <v>1</v>
      </c>
      <c r="I20" s="6"/>
      <c r="J20" s="29"/>
    </row>
    <row r="21" s="1" customFormat="1" ht="17.1" customHeight="1" spans="1:10">
      <c r="A21" s="6"/>
      <c r="B21" s="9"/>
      <c r="C21" s="12"/>
      <c r="D21" s="14" t="s">
        <v>35</v>
      </c>
      <c r="E21" s="6" t="s">
        <v>34</v>
      </c>
      <c r="F21" s="16">
        <v>0.2946</v>
      </c>
      <c r="G21" s="6">
        <v>1</v>
      </c>
      <c r="H21" s="14">
        <v>1</v>
      </c>
      <c r="I21" s="6"/>
      <c r="J21" s="29"/>
    </row>
    <row r="22" s="1" customFormat="1" ht="24" customHeight="1" spans="1:12">
      <c r="A22" s="6"/>
      <c r="B22" s="9"/>
      <c r="C22" s="6" t="s">
        <v>36</v>
      </c>
      <c r="D22" s="6" t="s">
        <v>37</v>
      </c>
      <c r="E22" s="6" t="s">
        <v>38</v>
      </c>
      <c r="F22" s="16">
        <v>0.1125</v>
      </c>
      <c r="G22" s="6">
        <v>5</v>
      </c>
      <c r="H22" s="14">
        <v>1.88</v>
      </c>
      <c r="I22" s="6"/>
      <c r="J22" s="32" t="s">
        <v>39</v>
      </c>
      <c r="K22" s="32"/>
      <c r="L22" s="32"/>
    </row>
    <row r="23" s="1" customFormat="1" ht="17.1" customHeight="1" spans="1:10">
      <c r="A23" s="6"/>
      <c r="B23" s="9"/>
      <c r="C23" s="11" t="s">
        <v>40</v>
      </c>
      <c r="D23" s="6" t="s">
        <v>41</v>
      </c>
      <c r="E23" s="13">
        <v>1</v>
      </c>
      <c r="F23" s="13">
        <v>1</v>
      </c>
      <c r="G23" s="6">
        <v>1</v>
      </c>
      <c r="H23" s="6">
        <v>0.5</v>
      </c>
      <c r="I23" s="6"/>
      <c r="J23" s="29"/>
    </row>
    <row r="24" s="1" customFormat="1" ht="17.1" customHeight="1" spans="1:10">
      <c r="A24" s="6"/>
      <c r="B24" s="9"/>
      <c r="C24" s="12"/>
      <c r="D24" s="6" t="s">
        <v>42</v>
      </c>
      <c r="E24" s="13">
        <v>1</v>
      </c>
      <c r="F24" s="13">
        <v>1</v>
      </c>
      <c r="G24" s="6">
        <v>1</v>
      </c>
      <c r="H24" s="6">
        <v>1</v>
      </c>
      <c r="I24" s="6"/>
      <c r="J24" s="29"/>
    </row>
    <row r="25" s="1" customFormat="1" ht="17.1" customHeight="1" spans="1:12">
      <c r="A25" s="6"/>
      <c r="B25" s="9"/>
      <c r="C25" s="11" t="s">
        <v>43</v>
      </c>
      <c r="D25" s="6" t="s">
        <v>44</v>
      </c>
      <c r="E25" s="6" t="s">
        <v>34</v>
      </c>
      <c r="F25" s="13">
        <v>0.8055</v>
      </c>
      <c r="G25" s="6">
        <v>2</v>
      </c>
      <c r="H25" s="6">
        <v>2</v>
      </c>
      <c r="I25" s="6"/>
      <c r="J25" s="31" t="s">
        <v>45</v>
      </c>
      <c r="K25" s="32"/>
      <c r="L25" s="32"/>
    </row>
    <row r="26" s="1" customFormat="1" ht="17.1" customHeight="1" spans="1:12">
      <c r="A26" s="6"/>
      <c r="B26" s="9"/>
      <c r="C26" s="15"/>
      <c r="D26" s="6" t="s">
        <v>46</v>
      </c>
      <c r="E26" s="13">
        <v>1</v>
      </c>
      <c r="F26" s="13">
        <v>1</v>
      </c>
      <c r="G26" s="6">
        <v>1.5</v>
      </c>
      <c r="H26" s="6">
        <v>1.5</v>
      </c>
      <c r="I26" s="6"/>
      <c r="J26" s="32"/>
      <c r="K26" s="32"/>
      <c r="L26" s="32"/>
    </row>
    <row r="27" s="1" customFormat="1" ht="17.1" customHeight="1" spans="1:12">
      <c r="A27" s="6"/>
      <c r="B27" s="9"/>
      <c r="C27" s="12"/>
      <c r="D27" s="6" t="s">
        <v>47</v>
      </c>
      <c r="E27" s="13">
        <v>1</v>
      </c>
      <c r="F27" s="13">
        <v>1</v>
      </c>
      <c r="G27" s="6">
        <v>1.5</v>
      </c>
      <c r="H27" s="6">
        <v>0.5</v>
      </c>
      <c r="I27" s="6"/>
      <c r="J27" s="32"/>
      <c r="K27" s="32"/>
      <c r="L27" s="32"/>
    </row>
    <row r="28" s="1" customFormat="1" ht="17.1" customHeight="1" spans="1:12">
      <c r="A28" s="6"/>
      <c r="B28" s="9"/>
      <c r="C28" s="6" t="s">
        <v>48</v>
      </c>
      <c r="D28" s="6" t="s">
        <v>49</v>
      </c>
      <c r="E28" s="6" t="s">
        <v>50</v>
      </c>
      <c r="F28" s="16">
        <v>0.6988</v>
      </c>
      <c r="G28" s="6">
        <v>3</v>
      </c>
      <c r="H28" s="6">
        <v>0</v>
      </c>
      <c r="I28" s="6"/>
      <c r="J28" s="31" t="s">
        <v>51</v>
      </c>
      <c r="K28" s="32"/>
      <c r="L28" s="32"/>
    </row>
    <row r="29" s="1" customFormat="1" ht="17.1" customHeight="1" spans="1:13">
      <c r="A29" s="6"/>
      <c r="B29" s="9"/>
      <c r="C29" s="11" t="s">
        <v>52</v>
      </c>
      <c r="D29" s="6" t="s">
        <v>46</v>
      </c>
      <c r="E29" s="13">
        <v>1</v>
      </c>
      <c r="F29" s="13">
        <v>0.99</v>
      </c>
      <c r="G29" s="6">
        <v>1.5</v>
      </c>
      <c r="H29" s="6">
        <v>1</v>
      </c>
      <c r="I29" s="6"/>
      <c r="J29" s="31" t="s">
        <v>53</v>
      </c>
      <c r="K29" s="32"/>
      <c r="L29" s="32"/>
      <c r="M29" s="1" t="s">
        <v>54</v>
      </c>
    </row>
    <row r="30" s="1" customFormat="1" ht="17.1" customHeight="1" spans="1:12">
      <c r="A30" s="6"/>
      <c r="B30" s="9"/>
      <c r="C30" s="15"/>
      <c r="D30" s="6" t="s">
        <v>55</v>
      </c>
      <c r="E30" s="13">
        <v>1</v>
      </c>
      <c r="F30" s="13">
        <v>0.97</v>
      </c>
      <c r="G30" s="6">
        <v>1.5</v>
      </c>
      <c r="H30" s="6">
        <v>1</v>
      </c>
      <c r="I30" s="6"/>
      <c r="J30" s="32"/>
      <c r="K30" s="32"/>
      <c r="L30" s="32"/>
    </row>
    <row r="31" s="1" customFormat="1" ht="17.1" customHeight="1" spans="1:10">
      <c r="A31" s="6"/>
      <c r="B31" s="9"/>
      <c r="C31" s="12"/>
      <c r="D31" s="6" t="s">
        <v>56</v>
      </c>
      <c r="E31" s="6" t="s">
        <v>31</v>
      </c>
      <c r="F31" s="13" t="s">
        <v>57</v>
      </c>
      <c r="G31" s="6">
        <v>2</v>
      </c>
      <c r="H31" s="6">
        <v>1.5</v>
      </c>
      <c r="I31" s="6"/>
      <c r="J31" s="29"/>
    </row>
    <row r="32" s="1" customFormat="1" ht="48" customHeight="1" spans="1:15">
      <c r="A32" s="12" t="s">
        <v>58</v>
      </c>
      <c r="B32" s="9">
        <v>25</v>
      </c>
      <c r="C32" s="11" t="s">
        <v>59</v>
      </c>
      <c r="D32" s="19" t="s">
        <v>92</v>
      </c>
      <c r="E32" s="19" t="s">
        <v>93</v>
      </c>
      <c r="F32" s="18">
        <v>1</v>
      </c>
      <c r="G32" s="6">
        <v>6</v>
      </c>
      <c r="H32" s="6">
        <v>6</v>
      </c>
      <c r="I32" s="6"/>
      <c r="J32" s="31" t="s">
        <v>61</v>
      </c>
      <c r="K32" s="31"/>
      <c r="L32" s="31"/>
      <c r="M32" s="31"/>
      <c r="N32" s="31"/>
      <c r="O32" s="31"/>
    </row>
    <row r="33" s="1" customFormat="1" ht="38" customHeight="1" spans="1:15">
      <c r="A33" s="6"/>
      <c r="B33" s="9"/>
      <c r="C33" s="15"/>
      <c r="D33" s="19" t="s">
        <v>94</v>
      </c>
      <c r="E33" s="19" t="s">
        <v>93</v>
      </c>
      <c r="F33" s="18">
        <v>1</v>
      </c>
      <c r="G33" s="6">
        <v>4</v>
      </c>
      <c r="H33" s="6">
        <v>4</v>
      </c>
      <c r="I33" s="6"/>
      <c r="J33" s="31" t="s">
        <v>63</v>
      </c>
      <c r="K33" s="32"/>
      <c r="L33" s="32"/>
      <c r="M33" s="32"/>
      <c r="N33" s="32"/>
      <c r="O33" s="32"/>
    </row>
    <row r="34" s="1" customFormat="1" ht="36" customHeight="1" spans="1:10">
      <c r="A34" s="6"/>
      <c r="B34" s="9"/>
      <c r="C34" s="6" t="s">
        <v>64</v>
      </c>
      <c r="D34" s="20" t="s">
        <v>65</v>
      </c>
      <c r="E34" s="18">
        <v>1</v>
      </c>
      <c r="F34" s="18">
        <v>0.9</v>
      </c>
      <c r="G34" s="6">
        <v>5</v>
      </c>
      <c r="H34" s="6">
        <v>4</v>
      </c>
      <c r="I34" s="6"/>
      <c r="J34" s="29"/>
    </row>
    <row r="35" s="1" customFormat="1" ht="28" customHeight="1" spans="1:10">
      <c r="A35" s="6"/>
      <c r="B35" s="9"/>
      <c r="C35" s="6" t="s">
        <v>66</v>
      </c>
      <c r="D35" s="20" t="s">
        <v>67</v>
      </c>
      <c r="E35" s="18">
        <v>1</v>
      </c>
      <c r="F35" s="18">
        <v>1</v>
      </c>
      <c r="G35" s="6">
        <v>5</v>
      </c>
      <c r="H35" s="6">
        <v>4</v>
      </c>
      <c r="I35" s="6"/>
      <c r="J35" s="29"/>
    </row>
    <row r="36" s="1" customFormat="1" ht="31" customHeight="1" spans="1:10">
      <c r="A36" s="6"/>
      <c r="B36" s="9"/>
      <c r="C36" s="6" t="s">
        <v>68</v>
      </c>
      <c r="D36" s="20" t="s">
        <v>69</v>
      </c>
      <c r="E36" s="14" t="s">
        <v>31</v>
      </c>
      <c r="F36" s="18">
        <v>1</v>
      </c>
      <c r="G36" s="6">
        <v>5</v>
      </c>
      <c r="H36" s="6">
        <v>5</v>
      </c>
      <c r="I36" s="6"/>
      <c r="J36" s="29"/>
    </row>
    <row r="37" s="1" customFormat="1" ht="30" customHeight="1" spans="1:10">
      <c r="A37" s="6" t="s">
        <v>70</v>
      </c>
      <c r="B37" s="9">
        <v>35</v>
      </c>
      <c r="C37" s="6" t="s">
        <v>71</v>
      </c>
      <c r="D37" s="6" t="s">
        <v>72</v>
      </c>
      <c r="E37" s="14" t="s">
        <v>73</v>
      </c>
      <c r="F37" s="16">
        <v>0.103</v>
      </c>
      <c r="G37" s="6">
        <v>10</v>
      </c>
      <c r="H37" s="6">
        <v>10</v>
      </c>
      <c r="I37" s="6"/>
      <c r="J37" s="29"/>
    </row>
    <row r="38" s="1" customFormat="1" ht="30" customHeight="1" spans="1:10">
      <c r="A38" s="6"/>
      <c r="B38" s="9"/>
      <c r="C38" s="6"/>
      <c r="D38" s="6" t="s">
        <v>74</v>
      </c>
      <c r="E38" s="14" t="s">
        <v>75</v>
      </c>
      <c r="F38" s="16">
        <v>0.088</v>
      </c>
      <c r="G38" s="6">
        <v>10</v>
      </c>
      <c r="H38" s="6">
        <v>10</v>
      </c>
      <c r="I38" s="6"/>
      <c r="J38" s="29"/>
    </row>
    <row r="39" s="1" customFormat="1" ht="30" customHeight="1" spans="1:13">
      <c r="A39" s="6"/>
      <c r="B39" s="9"/>
      <c r="C39" s="6" t="s">
        <v>76</v>
      </c>
      <c r="D39" s="21" t="s">
        <v>77</v>
      </c>
      <c r="E39" s="22" t="s">
        <v>95</v>
      </c>
      <c r="F39" s="23">
        <v>0.374</v>
      </c>
      <c r="G39" s="6">
        <v>15</v>
      </c>
      <c r="H39" s="6">
        <v>15</v>
      </c>
      <c r="I39" s="6"/>
      <c r="J39" s="31" t="s">
        <v>79</v>
      </c>
      <c r="K39" s="32"/>
      <c r="L39" s="32"/>
      <c r="M39" s="32"/>
    </row>
    <row r="40" s="1" customFormat="1" ht="24" customHeight="1" spans="1:9">
      <c r="A40" s="14" t="s">
        <v>80</v>
      </c>
      <c r="B40" s="24">
        <v>10</v>
      </c>
      <c r="C40" s="6" t="s">
        <v>80</v>
      </c>
      <c r="D40" s="6" t="s">
        <v>81</v>
      </c>
      <c r="E40" s="6" t="s">
        <v>31</v>
      </c>
      <c r="F40" s="13">
        <v>0.95</v>
      </c>
      <c r="G40" s="6">
        <v>10</v>
      </c>
      <c r="H40" s="6">
        <v>10</v>
      </c>
      <c r="I40" s="6"/>
    </row>
    <row r="41" s="1" customFormat="1" ht="17.1" customHeight="1" spans="1:9">
      <c r="A41" s="7" t="s">
        <v>82</v>
      </c>
      <c r="B41" s="25"/>
      <c r="C41" s="25"/>
      <c r="D41" s="25"/>
      <c r="E41" s="25"/>
      <c r="F41" s="26"/>
      <c r="G41" s="6">
        <f>SUM(G15:G40)</f>
        <v>100</v>
      </c>
      <c r="H41" s="27">
        <f>SUM(H15:H40)</f>
        <v>87.5450566992324</v>
      </c>
      <c r="I41" s="33"/>
    </row>
    <row r="42" s="2" customFormat="1" ht="17.1" customHeight="1" spans="1:14">
      <c r="A42" s="28" t="s">
        <v>83</v>
      </c>
      <c r="B42" s="28"/>
      <c r="C42" s="28"/>
      <c r="D42" s="28"/>
      <c r="E42" s="28"/>
      <c r="F42" s="28"/>
      <c r="G42" s="28"/>
      <c r="H42" s="28"/>
      <c r="I42" s="28"/>
      <c r="J42" s="28"/>
      <c r="K42" s="28"/>
      <c r="L42" s="28"/>
      <c r="M42" s="28"/>
      <c r="N42" s="28"/>
    </row>
    <row r="43" s="2" customFormat="1" ht="24" customHeight="1" spans="1:14">
      <c r="A43" s="28" t="s">
        <v>84</v>
      </c>
      <c r="B43" s="28"/>
      <c r="C43" s="28"/>
      <c r="D43" s="28"/>
      <c r="E43" s="28"/>
      <c r="F43" s="28"/>
      <c r="G43" s="28"/>
      <c r="H43" s="28"/>
      <c r="I43" s="28"/>
      <c r="J43" s="28"/>
      <c r="K43" s="28"/>
      <c r="L43" s="28"/>
      <c r="M43" s="28"/>
      <c r="N43" s="28"/>
    </row>
  </sheetData>
  <mergeCells count="61">
    <mergeCell ref="A2:I2"/>
    <mergeCell ref="A3:I3"/>
    <mergeCell ref="A4:B4"/>
    <mergeCell ref="C4:D4"/>
    <mergeCell ref="E4:G4"/>
    <mergeCell ref="H4:I4"/>
    <mergeCell ref="D5:E5"/>
    <mergeCell ref="F5:G5"/>
    <mergeCell ref="H5:I5"/>
    <mergeCell ref="D6:E6"/>
    <mergeCell ref="F6:G6"/>
    <mergeCell ref="H6:I6"/>
    <mergeCell ref="D7:E7"/>
    <mergeCell ref="F7:G7"/>
    <mergeCell ref="H7:I7"/>
    <mergeCell ref="D8:E8"/>
    <mergeCell ref="F8:G8"/>
    <mergeCell ref="H8:I8"/>
    <mergeCell ref="D9:E9"/>
    <mergeCell ref="F9:G9"/>
    <mergeCell ref="H9:I9"/>
    <mergeCell ref="B10:D10"/>
    <mergeCell ref="E10:I10"/>
    <mergeCell ref="B11:D11"/>
    <mergeCell ref="E11:I11"/>
    <mergeCell ref="A12:I12"/>
    <mergeCell ref="J22:L22"/>
    <mergeCell ref="J28:L28"/>
    <mergeCell ref="J32:O32"/>
    <mergeCell ref="J33:O33"/>
    <mergeCell ref="J39:M39"/>
    <mergeCell ref="A41:F41"/>
    <mergeCell ref="A42:N42"/>
    <mergeCell ref="A43:N43"/>
    <mergeCell ref="A10:A11"/>
    <mergeCell ref="A13:A14"/>
    <mergeCell ref="A15:A31"/>
    <mergeCell ref="A32:A36"/>
    <mergeCell ref="A37:A39"/>
    <mergeCell ref="B13:B14"/>
    <mergeCell ref="B15:B31"/>
    <mergeCell ref="B32:B36"/>
    <mergeCell ref="B37:B39"/>
    <mergeCell ref="C13:C14"/>
    <mergeCell ref="C15:C17"/>
    <mergeCell ref="C18:C21"/>
    <mergeCell ref="C23:C24"/>
    <mergeCell ref="C25:C27"/>
    <mergeCell ref="C29:C31"/>
    <mergeCell ref="C32:C33"/>
    <mergeCell ref="C37:C38"/>
    <mergeCell ref="D13:D14"/>
    <mergeCell ref="E13:E14"/>
    <mergeCell ref="F13:F14"/>
    <mergeCell ref="G13:G14"/>
    <mergeCell ref="H13:H14"/>
    <mergeCell ref="I13:I14"/>
    <mergeCell ref="A5:B9"/>
    <mergeCell ref="J17:L18"/>
    <mergeCell ref="J25:L27"/>
    <mergeCell ref="J29:L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WPS_1559035170</cp:lastModifiedBy>
  <dcterms:created xsi:type="dcterms:W3CDTF">2021-03-17T08:36:00Z</dcterms:created>
  <cp:lastPrinted>2022-07-14T03:27:00Z</cp:lastPrinted>
  <dcterms:modified xsi:type="dcterms:W3CDTF">2022-12-12T08:13:13Z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9291F815FDBA4B318BE07BCAC5C9B4C6</vt:lpwstr>
  </property>
</Properties>
</file>