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<sst xmlns="http://schemas.openxmlformats.org/spreadsheetml/2006/main" count="81" uniqueCount="53">
  <si>
    <t>附件</t>
  </si>
  <si>
    <t>永修县恒丰企业集团2023年村级公益事业建设一事一议财政奖补项目库</t>
  </si>
  <si>
    <t>江西恒丰企业集团                                                                                                        单位：个、人、元</t>
  </si>
  <si>
    <t>序号</t>
  </si>
  <si>
    <t>项目所在区域</t>
  </si>
  <si>
    <t>项目类型</t>
  </si>
  <si>
    <t>项目名称</t>
  </si>
  <si>
    <t>项目所在地</t>
  </si>
  <si>
    <t>项目所在地人口</t>
  </si>
  <si>
    <t>议事情况</t>
  </si>
  <si>
    <t>该行政村村民人数</t>
  </si>
  <si>
    <t>该行政村村民小组个数</t>
  </si>
  <si>
    <t>投资金额</t>
  </si>
  <si>
    <t>村级筹资金额</t>
  </si>
  <si>
    <t>申请财政奖补资金</t>
  </si>
  <si>
    <t>备注</t>
  </si>
  <si>
    <t>县</t>
  </si>
  <si>
    <t>乡镇</t>
  </si>
  <si>
    <t>村</t>
  </si>
  <si>
    <t>筹资合计</t>
  </si>
  <si>
    <t>村民筹资金额</t>
  </si>
  <si>
    <t>村集体积累</t>
  </si>
  <si>
    <t>社会捐助</t>
  </si>
  <si>
    <t>其他</t>
  </si>
  <si>
    <t>筹劳工日</t>
  </si>
  <si>
    <t>总额</t>
  </si>
  <si>
    <t>筹资人数</t>
  </si>
  <si>
    <t>筹资标准</t>
  </si>
  <si>
    <t>总工日</t>
  </si>
  <si>
    <t>筹劳人数</t>
  </si>
  <si>
    <t>筹劳标准</t>
  </si>
  <si>
    <t>合计：</t>
  </si>
  <si>
    <t>永修</t>
  </si>
  <si>
    <t>恒丰</t>
  </si>
  <si>
    <t>东风农贸公司</t>
  </si>
  <si>
    <t>村内环境整治</t>
  </si>
  <si>
    <t>修水泥晒场</t>
  </si>
  <si>
    <t>比学村</t>
  </si>
  <si>
    <t>已议</t>
  </si>
  <si>
    <t>红旗农贸公司</t>
  </si>
  <si>
    <t>村内道路维修</t>
  </si>
  <si>
    <t>修水泥路</t>
  </si>
  <si>
    <t>二组</t>
  </si>
  <si>
    <t>虎头岭农贸公司</t>
  </si>
  <si>
    <t>虎头岭
新村</t>
  </si>
  <si>
    <t>村内小型水利</t>
  </si>
  <si>
    <t>机电井</t>
  </si>
  <si>
    <t>虎头岭</t>
  </si>
  <si>
    <t>黄金山</t>
  </si>
  <si>
    <t>金山组</t>
  </si>
  <si>
    <t>澳溪村</t>
  </si>
  <si>
    <t>民主农贸公司</t>
  </si>
  <si>
    <t>上贯垄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</si>
</sst>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  <scheme val="major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workbookViewId="0">
      <selection activeCell="AC11" sqref="AC11"/>
    </sheetView>
  </sheetViews>
  <sheetFormatPr defaultColWidth="9" defaultRowHeight="13.5"/>
  <cols>
    <col min="1" max="1" width="3.25" style="2" customWidth="1"/>
    <col min="2" max="3" width="4.5" style="2" customWidth="1"/>
    <col min="4" max="4" width="8.38333333333333" style="2" customWidth="1"/>
    <col min="5" max="5" width="8.63333333333333" style="2" customWidth="1"/>
    <col min="6" max="6" width="9.38333333333333" style="2" customWidth="1"/>
    <col min="7" max="7" width="7.46666666666667" style="2" customWidth="1"/>
    <col min="8" max="8" width="4.06666666666667" style="2" customWidth="1"/>
    <col min="9" max="9" width="5" style="2" customWidth="1"/>
    <col min="10" max="10" width="5.25" style="2" customWidth="1"/>
    <col min="11" max="11" width="5.13333333333333" style="2" customWidth="1"/>
    <col min="12" max="12" width="7.53333333333333" style="2" customWidth="1"/>
    <col min="13" max="13" width="7" style="2" customWidth="1"/>
    <col min="14" max="16" width="5.225" style="2" customWidth="1"/>
    <col min="17" max="17" width="4.88333333333333" style="2" customWidth="1"/>
    <col min="18" max="18" width="5.13333333333333" style="2" customWidth="1"/>
    <col min="19" max="19" width="8.25" style="2" customWidth="1"/>
    <col min="20" max="22" width="5.5" style="2" customWidth="1"/>
    <col min="23" max="23" width="7" style="2" customWidth="1"/>
    <col min="24" max="24" width="6.25" style="2" customWidth="1"/>
    <col min="25" max="26" width="4.75" customWidth="1"/>
  </cols>
  <sheetData>
    <row r="1" ht="18.75" customHeight="1" spans="1:24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37.5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32.25" customHeight="1" spans="1:2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ht="33" customHeight="1" spans="1:24">
      <c r="A4" s="7" t="s">
        <v>3</v>
      </c>
      <c r="B4" s="7" t="s">
        <v>4</v>
      </c>
      <c r="C4" s="7"/>
      <c r="D4" s="7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/>
      <c r="O4" s="7"/>
      <c r="P4" s="7"/>
      <c r="Q4" s="7"/>
      <c r="R4" s="7"/>
      <c r="S4" s="7"/>
      <c r="T4" s="7"/>
      <c r="U4" s="7"/>
      <c r="V4" s="7"/>
      <c r="W4" s="7" t="s">
        <v>14</v>
      </c>
      <c r="X4" s="7" t="s">
        <v>15</v>
      </c>
    </row>
    <row r="5" ht="33" customHeight="1" spans="1:24">
      <c r="A5" s="7"/>
      <c r="B5" s="7" t="s">
        <v>16</v>
      </c>
      <c r="C5" s="7" t="s">
        <v>17</v>
      </c>
      <c r="D5" s="7" t="s">
        <v>18</v>
      </c>
      <c r="E5" s="7"/>
      <c r="F5" s="7"/>
      <c r="G5" s="7"/>
      <c r="H5" s="7"/>
      <c r="I5" s="7"/>
      <c r="J5" s="7"/>
      <c r="K5" s="7"/>
      <c r="L5" s="7"/>
      <c r="M5" s="7" t="s">
        <v>19</v>
      </c>
      <c r="N5" s="7" t="s">
        <v>20</v>
      </c>
      <c r="O5" s="7"/>
      <c r="P5" s="7"/>
      <c r="Q5" s="7" t="s">
        <v>21</v>
      </c>
      <c r="R5" s="7" t="s">
        <v>22</v>
      </c>
      <c r="S5" s="7" t="s">
        <v>23</v>
      </c>
      <c r="T5" s="7" t="s">
        <v>24</v>
      </c>
      <c r="U5" s="7"/>
      <c r="V5" s="7"/>
      <c r="W5" s="7"/>
      <c r="X5" s="7"/>
    </row>
    <row r="6" ht="33" customHeight="1" spans="1:2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25</v>
      </c>
      <c r="O6" s="7" t="s">
        <v>26</v>
      </c>
      <c r="P6" s="7" t="s">
        <v>27</v>
      </c>
      <c r="Q6" s="7"/>
      <c r="R6" s="7"/>
      <c r="S6" s="7"/>
      <c r="T6" s="7" t="s">
        <v>28</v>
      </c>
      <c r="U6" s="7" t="s">
        <v>29</v>
      </c>
      <c r="V6" s="7" t="s">
        <v>30</v>
      </c>
      <c r="W6" s="7"/>
      <c r="X6" s="7"/>
    </row>
    <row r="7" ht="20" customHeight="1" spans="1:24">
      <c r="A7" s="8" t="s">
        <v>31</v>
      </c>
      <c r="B7" s="9"/>
      <c r="C7" s="9"/>
      <c r="D7" s="10"/>
      <c r="E7" s="7"/>
      <c r="F7" s="7"/>
      <c r="G7" s="7"/>
      <c r="H7" s="7">
        <f>SUM(H8:H14)</f>
        <v>267</v>
      </c>
      <c r="I7" s="7"/>
      <c r="J7" s="7"/>
      <c r="K7" s="7"/>
      <c r="L7" s="7">
        <f>SUM(L8:L14)</f>
        <v>371709</v>
      </c>
      <c r="M7" s="7">
        <f>SUM(M8:M14)</f>
        <v>91709</v>
      </c>
      <c r="N7" s="7">
        <f>M7-S7</f>
        <v>8010</v>
      </c>
      <c r="O7" s="7">
        <f>SUM(O8:O14)</f>
        <v>267</v>
      </c>
      <c r="P7" s="7">
        <v>30</v>
      </c>
      <c r="Q7" s="7"/>
      <c r="R7" s="7"/>
      <c r="S7" s="7">
        <f>SUM(S8:S14)</f>
        <v>83699</v>
      </c>
      <c r="T7" s="7"/>
      <c r="U7" s="7"/>
      <c r="V7" s="7"/>
      <c r="W7" s="7">
        <f>SUM(W8:W14)</f>
        <v>280000</v>
      </c>
      <c r="X7" s="7"/>
    </row>
    <row r="8" s="1" customFormat="1" ht="33" customHeight="1" spans="1:24">
      <c r="A8" s="11">
        <v>1</v>
      </c>
      <c r="B8" s="11" t="s">
        <v>32</v>
      </c>
      <c r="C8" s="12" t="s">
        <v>33</v>
      </c>
      <c r="D8" s="12" t="s">
        <v>34</v>
      </c>
      <c r="E8" s="13" t="s">
        <v>35</v>
      </c>
      <c r="F8" s="13" t="s">
        <v>36</v>
      </c>
      <c r="G8" s="13" t="s">
        <v>37</v>
      </c>
      <c r="H8" s="13">
        <v>48</v>
      </c>
      <c r="I8" s="13" t="s">
        <v>38</v>
      </c>
      <c r="J8" s="13">
        <v>1590</v>
      </c>
      <c r="K8" s="14">
        <v>9</v>
      </c>
      <c r="L8" s="14">
        <v>96704</v>
      </c>
      <c r="M8" s="14">
        <v>46704</v>
      </c>
      <c r="N8" s="14">
        <v>1440</v>
      </c>
      <c r="O8" s="14">
        <v>48</v>
      </c>
      <c r="P8" s="14">
        <v>30</v>
      </c>
      <c r="Q8" s="14"/>
      <c r="R8" s="14"/>
      <c r="S8" s="14">
        <v>45264</v>
      </c>
      <c r="T8" s="14"/>
      <c r="U8" s="14"/>
      <c r="V8" s="14"/>
      <c r="W8" s="14">
        <v>50000</v>
      </c>
      <c r="X8" s="15"/>
    </row>
    <row r="9" ht="33" customHeight="1" spans="1:24">
      <c r="A9" s="11">
        <v>2</v>
      </c>
      <c r="B9" s="11" t="s">
        <v>32</v>
      </c>
      <c r="C9" s="12" t="s">
        <v>33</v>
      </c>
      <c r="D9" s="12" t="s">
        <v>39</v>
      </c>
      <c r="E9" s="13" t="s">
        <v>40</v>
      </c>
      <c r="F9" s="13" t="s">
        <v>41</v>
      </c>
      <c r="G9" s="13" t="s">
        <v>42</v>
      </c>
      <c r="H9" s="13">
        <v>41</v>
      </c>
      <c r="I9" s="13" t="s">
        <v>38</v>
      </c>
      <c r="J9" s="13">
        <v>951</v>
      </c>
      <c r="K9" s="14">
        <v>6</v>
      </c>
      <c r="L9" s="14">
        <v>41930</v>
      </c>
      <c r="M9" s="14">
        <f t="shared" ref="M9:M14" si="0">L9-W9</f>
        <v>1930</v>
      </c>
      <c r="N9" s="14">
        <f t="shared" ref="N9:N14" si="1">O9*P9</f>
        <v>1230</v>
      </c>
      <c r="O9" s="14">
        <v>41</v>
      </c>
      <c r="P9" s="14">
        <v>30</v>
      </c>
      <c r="Q9" s="14"/>
      <c r="R9" s="14"/>
      <c r="S9" s="14">
        <f t="shared" ref="S9:S14" si="2">M9-N9</f>
        <v>700</v>
      </c>
      <c r="T9" s="14"/>
      <c r="U9" s="14"/>
      <c r="V9" s="14"/>
      <c r="W9" s="14">
        <v>40000</v>
      </c>
      <c r="X9" s="7"/>
    </row>
    <row r="10" ht="33" customHeight="1" spans="1:24">
      <c r="A10" s="11">
        <v>3</v>
      </c>
      <c r="B10" s="11" t="s">
        <v>32</v>
      </c>
      <c r="C10" s="12" t="s">
        <v>33</v>
      </c>
      <c r="D10" s="12" t="s">
        <v>43</v>
      </c>
      <c r="E10" s="13" t="s">
        <v>40</v>
      </c>
      <c r="F10" s="13" t="s">
        <v>41</v>
      </c>
      <c r="G10" s="13" t="s">
        <v>44</v>
      </c>
      <c r="H10" s="13">
        <v>45</v>
      </c>
      <c r="I10" s="13" t="s">
        <v>38</v>
      </c>
      <c r="J10" s="13">
        <v>713</v>
      </c>
      <c r="K10" s="14">
        <v>11</v>
      </c>
      <c r="L10" s="14">
        <v>48402.3</v>
      </c>
      <c r="M10" s="14">
        <f t="shared" si="0"/>
        <v>8402.3</v>
      </c>
      <c r="N10" s="14">
        <f t="shared" si="1"/>
        <v>1350</v>
      </c>
      <c r="O10" s="14">
        <v>45</v>
      </c>
      <c r="P10" s="14">
        <v>30</v>
      </c>
      <c r="Q10" s="14"/>
      <c r="R10" s="14"/>
      <c r="S10" s="14">
        <f t="shared" si="2"/>
        <v>7052.3</v>
      </c>
      <c r="T10" s="14"/>
      <c r="U10" s="14"/>
      <c r="V10" s="14"/>
      <c r="W10" s="14">
        <v>40000</v>
      </c>
      <c r="X10" s="15"/>
    </row>
    <row r="11" ht="33" customHeight="1" spans="1:24">
      <c r="A11" s="11">
        <v>4</v>
      </c>
      <c r="B11" s="11" t="s">
        <v>32</v>
      </c>
      <c r="C11" s="12" t="s">
        <v>33</v>
      </c>
      <c r="D11" s="12" t="s">
        <v>43</v>
      </c>
      <c r="E11" s="13" t="s">
        <v>45</v>
      </c>
      <c r="F11" s="13" t="s">
        <v>46</v>
      </c>
      <c r="G11" s="13" t="s">
        <v>47</v>
      </c>
      <c r="H11" s="13">
        <v>35</v>
      </c>
      <c r="I11" s="13" t="s">
        <v>38</v>
      </c>
      <c r="J11" s="13">
        <v>713</v>
      </c>
      <c r="K11" s="14">
        <v>11</v>
      </c>
      <c r="L11" s="14">
        <v>33608.4</v>
      </c>
      <c r="M11" s="14">
        <f t="shared" si="0"/>
        <v>3608.4</v>
      </c>
      <c r="N11" s="14">
        <f t="shared" si="1"/>
        <v>1050</v>
      </c>
      <c r="O11" s="14">
        <v>35</v>
      </c>
      <c r="P11" s="14">
        <v>30</v>
      </c>
      <c r="Q11" s="14"/>
      <c r="R11" s="14"/>
      <c r="S11" s="14">
        <f t="shared" si="2"/>
        <v>2558.4</v>
      </c>
      <c r="T11" s="14"/>
      <c r="U11" s="14"/>
      <c r="V11" s="14"/>
      <c r="W11" s="14">
        <v>30000</v>
      </c>
      <c r="X11" s="15"/>
    </row>
    <row r="12" ht="33" customHeight="1" spans="1:24">
      <c r="A12" s="11">
        <v>5</v>
      </c>
      <c r="B12" s="11" t="s">
        <v>32</v>
      </c>
      <c r="C12" s="12" t="s">
        <v>33</v>
      </c>
      <c r="D12" s="12" t="s">
        <v>48</v>
      </c>
      <c r="E12" s="13" t="s">
        <v>40</v>
      </c>
      <c r="F12" s="13" t="s">
        <v>41</v>
      </c>
      <c r="G12" s="13" t="s">
        <v>49</v>
      </c>
      <c r="H12" s="13">
        <v>32</v>
      </c>
      <c r="I12" s="13" t="s">
        <v>38</v>
      </c>
      <c r="J12" s="13">
        <v>1060</v>
      </c>
      <c r="K12" s="14">
        <v>5</v>
      </c>
      <c r="L12" s="14">
        <v>62781.5</v>
      </c>
      <c r="M12" s="14">
        <f t="shared" si="0"/>
        <v>12781.5</v>
      </c>
      <c r="N12" s="14">
        <f t="shared" si="1"/>
        <v>960</v>
      </c>
      <c r="O12" s="14">
        <v>32</v>
      </c>
      <c r="P12" s="14">
        <v>30</v>
      </c>
      <c r="Q12" s="14"/>
      <c r="R12" s="14"/>
      <c r="S12" s="14">
        <f t="shared" si="2"/>
        <v>11821.5</v>
      </c>
      <c r="T12" s="14"/>
      <c r="U12" s="14"/>
      <c r="V12" s="14"/>
      <c r="W12" s="14">
        <v>50000</v>
      </c>
      <c r="X12" s="7"/>
    </row>
    <row r="13" ht="33" customHeight="1" spans="1:24">
      <c r="A13" s="11">
        <v>6</v>
      </c>
      <c r="B13" s="11" t="s">
        <v>32</v>
      </c>
      <c r="C13" s="12" t="s">
        <v>33</v>
      </c>
      <c r="D13" s="12" t="s">
        <v>48</v>
      </c>
      <c r="E13" s="13" t="s">
        <v>35</v>
      </c>
      <c r="F13" s="13" t="s">
        <v>36</v>
      </c>
      <c r="G13" s="13" t="s">
        <v>50</v>
      </c>
      <c r="H13" s="13">
        <v>30</v>
      </c>
      <c r="I13" s="13" t="s">
        <v>38</v>
      </c>
      <c r="J13" s="13">
        <v>1060</v>
      </c>
      <c r="K13" s="14">
        <v>5</v>
      </c>
      <c r="L13" s="14">
        <v>38656</v>
      </c>
      <c r="M13" s="14">
        <f t="shared" si="0"/>
        <v>8656</v>
      </c>
      <c r="N13" s="14">
        <f t="shared" si="1"/>
        <v>900</v>
      </c>
      <c r="O13" s="14">
        <v>30</v>
      </c>
      <c r="P13" s="14">
        <v>30</v>
      </c>
      <c r="Q13" s="14"/>
      <c r="R13" s="14"/>
      <c r="S13" s="14">
        <f t="shared" si="2"/>
        <v>7756</v>
      </c>
      <c r="T13" s="14"/>
      <c r="U13" s="14"/>
      <c r="V13" s="14"/>
      <c r="W13" s="14">
        <v>30000</v>
      </c>
      <c r="X13" s="7"/>
    </row>
    <row r="14" ht="33" customHeight="1" spans="1:24">
      <c r="A14" s="11">
        <v>7</v>
      </c>
      <c r="B14" s="11" t="s">
        <v>32</v>
      </c>
      <c r="C14" s="12" t="s">
        <v>33</v>
      </c>
      <c r="D14" s="12" t="s">
        <v>51</v>
      </c>
      <c r="E14" s="13" t="s">
        <v>40</v>
      </c>
      <c r="F14" s="13" t="s">
        <v>41</v>
      </c>
      <c r="G14" s="13" t="s">
        <v>52</v>
      </c>
      <c r="H14" s="13">
        <v>36</v>
      </c>
      <c r="I14" s="13" t="s">
        <v>38</v>
      </c>
      <c r="J14" s="13">
        <v>1696</v>
      </c>
      <c r="K14" s="14">
        <v>8</v>
      </c>
      <c r="L14" s="14">
        <v>49626.8</v>
      </c>
      <c r="M14" s="14">
        <f t="shared" si="0"/>
        <v>9626.8</v>
      </c>
      <c r="N14" s="14">
        <f t="shared" si="1"/>
        <v>1080</v>
      </c>
      <c r="O14" s="14">
        <v>36</v>
      </c>
      <c r="P14" s="14">
        <v>30</v>
      </c>
      <c r="Q14" s="14"/>
      <c r="R14" s="14"/>
      <c r="S14" s="14">
        <f t="shared" si="2"/>
        <v>8546.8</v>
      </c>
      <c r="T14" s="14"/>
      <c r="U14" s="14"/>
      <c r="V14" s="14"/>
      <c r="W14" s="14">
        <v>40000</v>
      </c>
      <c r="X14" s="7"/>
    </row>
  </sheetData>
  <mergeCells count="26">
    <mergeCell ref="A1:B1"/>
    <mergeCell ref="A2:X2"/>
    <mergeCell ref="A3:X3"/>
    <mergeCell ref="B4:D4"/>
    <mergeCell ref="M4:V4"/>
    <mergeCell ref="N5:P5"/>
    <mergeCell ref="T5:V5"/>
    <mergeCell ref="A7:D7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Q5:Q6"/>
    <mergeCell ref="R5:R6"/>
    <mergeCell ref="S5:S6"/>
    <mergeCell ref="W4:W6"/>
    <mergeCell ref="X4:X6"/>
  </mergeCells>
  <printOptions horizontalCentered="1"/>
  <pageMargins left="0.393055555555556" right="0.393055555555556" top="0.747916666666667" bottom="0.747916666666667" header="0.314583333333333" footer="0.314583333333333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jml-ybg</dc:creator>
  <cp:lastModifiedBy>刘庆官</cp:lastModifiedBy>
  <dcterms:created xsi:type="dcterms:W3CDTF">2023-05-04T03:13:00Z</dcterms:created>
  <cp:lastPrinted>2023-05-04T03:37:00Z</cp:lastPrinted>
  <dcterms:modified xsi:type="dcterms:W3CDTF">2023-10-18T01:49:19Z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0BA90703423348BEA721943C32FAAE38_13</vt:lpwstr>
  </property>
  <property fmtid="{D5CDD505-2E9C-101B-9397-08002B2CF9AE}" pid="3" name="KSOProductBuildVer">
    <vt:lpwstr>2052-12.1.0.15712</vt:lpwstr>
  </property>
</Properties>
</file>